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nicholas.baxter\Downloads\"/>
    </mc:Choice>
  </mc:AlternateContent>
  <xr:revisionPtr revIDLastSave="0" documentId="13_ncr:1_{4F8D0D83-036B-4CBA-97B5-EDD730E81A33}" xr6:coauthVersionLast="47" xr6:coauthVersionMax="47" xr10:uidLastSave="{00000000-0000-0000-0000-000000000000}"/>
  <bookViews>
    <workbookView xWindow="-28920" yWindow="-120" windowWidth="29040" windowHeight="15840" tabRatio="688" xr2:uid="{00000000-000D-0000-FFFF-FFFF00000000}"/>
  </bookViews>
  <sheets>
    <sheet name="Key" sheetId="13" r:id="rId1"/>
    <sheet name="Data Validation" sheetId="15" state="hidden" r:id="rId2"/>
    <sheet name="Customer, Business &amp; Corporate" sheetId="14" r:id="rId3"/>
    <sheet name="Strat, Policy &amp; Transformation" sheetId="10" r:id="rId4"/>
    <sheet name="Community &amp; Place Delivery" sheetId="12" r:id="rId5"/>
  </sheets>
  <definedNames>
    <definedName name="_xlnm._FilterDatabase" localSheetId="4" hidden="1">'Community &amp; Place Delivery'!$A$1:$P$65</definedName>
    <definedName name="_xlnm._FilterDatabase" localSheetId="2" hidden="1">'Customer, Business &amp; Corporate'!$A$1:$P$53</definedName>
    <definedName name="_xlnm._FilterDatabase" localSheetId="3" hidden="1">'Strat, Policy &amp; Transformation'!$A$1:$P$38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1" i="14" l="1"/>
  <c r="H45" i="14"/>
  <c r="H39" i="14"/>
</calcChain>
</file>

<file path=xl/sharedStrings.xml><?xml version="1.0" encoding="utf-8"?>
<sst xmlns="http://schemas.openxmlformats.org/spreadsheetml/2006/main" count="1798" uniqueCount="575">
  <si>
    <t>SADC Contracts Register</t>
  </si>
  <si>
    <r>
      <rPr>
        <sz val="14"/>
        <color rgb="FF000000"/>
        <rFont val="Calibri"/>
        <family val="2"/>
      </rPr>
      <t xml:space="preserve">Welcome to the SADC Contract Register. SADC has 3 Directorates which are </t>
    </r>
    <r>
      <rPr>
        <b/>
        <sz val="14"/>
        <color rgb="FF7030A0"/>
        <rFont val="Calibri"/>
        <family val="2"/>
      </rPr>
      <t xml:space="preserve">Customer, Business &amp; Corporate Support, </t>
    </r>
    <r>
      <rPr>
        <b/>
        <sz val="14"/>
        <color rgb="FF00B050"/>
        <rFont val="Calibri"/>
        <family val="2"/>
      </rPr>
      <t>Community &amp; Place Delivery</t>
    </r>
  </si>
  <si>
    <r>
      <rPr>
        <sz val="14"/>
        <color rgb="FF000000"/>
        <rFont val="Calibri"/>
        <family val="2"/>
      </rPr>
      <t>and</t>
    </r>
    <r>
      <rPr>
        <b/>
        <sz val="14"/>
        <color rgb="FF00B050"/>
        <rFont val="Calibri"/>
        <family val="2"/>
      </rPr>
      <t xml:space="preserve"> </t>
    </r>
    <r>
      <rPr>
        <b/>
        <sz val="14"/>
        <color rgb="FF0070C0"/>
        <rFont val="Calibri"/>
        <family val="2"/>
      </rPr>
      <t>Strategy, Policy &amp; Transformation</t>
    </r>
  </si>
  <si>
    <r>
      <rPr>
        <sz val="11"/>
        <color rgb="FF000000"/>
        <rFont val="Calibri"/>
        <family val="2"/>
      </rPr>
      <t xml:space="preserve">All SADC Contracts </t>
    </r>
    <r>
      <rPr>
        <b/>
        <sz val="11"/>
        <color rgb="FF000000"/>
        <rFont val="Calibri"/>
        <family val="2"/>
      </rPr>
      <t>Over £10K in a Contract's Life Span</t>
    </r>
    <r>
      <rPr>
        <sz val="11"/>
        <color rgb="FF000000"/>
        <rFont val="Calibri"/>
        <family val="2"/>
      </rPr>
      <t xml:space="preserve"> can be viewed by division and are managed by their SADC Contracts Manager. </t>
    </r>
  </si>
  <si>
    <t>General Housekeeping</t>
  </si>
  <si>
    <t>The contract register can be viewed and edited by every contract owner. Please leave the contract register without any filters, hidden rows and please do not change the</t>
  </si>
  <si>
    <t xml:space="preserve">formatting of the register. Please ensure all fields are completed in the standard format of other contracts. If you need assistance with any field please speak to </t>
  </si>
  <si>
    <t xml:space="preserve">Procurement where we will assist you. </t>
  </si>
  <si>
    <t>RAG Status</t>
  </si>
  <si>
    <r>
      <rPr>
        <sz val="11"/>
        <color rgb="FF000000"/>
        <rFont val="Calibri"/>
      </rPr>
      <t xml:space="preserve">If the date in the current expiry date (column O) is highlighted in </t>
    </r>
    <r>
      <rPr>
        <b/>
        <sz val="11"/>
        <color rgb="FFFFC000"/>
        <rFont val="Calibri"/>
      </rPr>
      <t>Amber</t>
    </r>
    <r>
      <rPr>
        <sz val="11"/>
        <color rgb="FF000000"/>
        <rFont val="Calibri"/>
      </rPr>
      <t xml:space="preserve">, then this will need to be reviewed by the SADC Contracts Manager in the near future. </t>
    </r>
  </si>
  <si>
    <r>
      <rPr>
        <sz val="11"/>
        <color rgb="FF000000"/>
        <rFont val="Calibri"/>
      </rPr>
      <t xml:space="preserve">If the contract is highlighted as critical (column D) or high value (column E) then the review period to expiry date will be </t>
    </r>
    <r>
      <rPr>
        <b/>
        <sz val="11"/>
        <color rgb="FF000000"/>
        <rFont val="Calibri"/>
      </rPr>
      <t>12 months plus</t>
    </r>
    <r>
      <rPr>
        <sz val="11"/>
        <color rgb="FF000000"/>
        <rFont val="Calibri"/>
      </rPr>
      <t>. Allowing the contract</t>
    </r>
  </si>
  <si>
    <t>owner enough time to re-procure, renew or terminate the goods or services of contract.</t>
  </si>
  <si>
    <r>
      <rPr>
        <sz val="11"/>
        <color rgb="FF000000"/>
        <rFont val="Calibri"/>
      </rPr>
      <t xml:space="preserve">If the date in the current expiry date (column O) is highlighted in </t>
    </r>
    <r>
      <rPr>
        <b/>
        <sz val="11"/>
        <color rgb="FFFF0000"/>
        <rFont val="Calibri"/>
      </rPr>
      <t>Red</t>
    </r>
    <r>
      <rPr>
        <sz val="11"/>
        <color rgb="FF000000"/>
        <rFont val="Calibri"/>
      </rPr>
      <t>, then the contract has expired. Contract owners must review and update their contracts prior to expiry.</t>
    </r>
  </si>
  <si>
    <r>
      <rPr>
        <sz val="11"/>
        <color rgb="FF000000"/>
        <rFont val="Calibri"/>
      </rPr>
      <t xml:space="preserve">Contract owners should be putting the contract expiry in your Outlook Calendars, and for low value (under £25K), low risk allow at least </t>
    </r>
    <r>
      <rPr>
        <b/>
        <sz val="11"/>
        <color rgb="FF000000"/>
        <rFont val="Calibri"/>
      </rPr>
      <t>3 months</t>
    </r>
    <r>
      <rPr>
        <sz val="11"/>
        <color rgb="FF000000"/>
        <rFont val="Calibri"/>
      </rPr>
      <t xml:space="preserve"> prior to expiry to re-procure, </t>
    </r>
  </si>
  <si>
    <r>
      <rPr>
        <sz val="11"/>
        <color rgb="FF000000"/>
        <rFont val="Calibri"/>
      </rPr>
      <t xml:space="preserve">renew or terminate. If the contract is highlighted as critical (column D) or high value (column E) then the review period to expiry date will be </t>
    </r>
    <r>
      <rPr>
        <b/>
        <sz val="11"/>
        <color rgb="FF000000"/>
        <rFont val="Calibri"/>
      </rPr>
      <t>12 months plus</t>
    </r>
    <r>
      <rPr>
        <sz val="11"/>
        <color rgb="FF000000"/>
        <rFont val="Calibri"/>
      </rPr>
      <t>. Allowing the contract</t>
    </r>
  </si>
  <si>
    <t>Definition of a Critical Contract</t>
  </si>
  <si>
    <t>A critical contract is a contract that must continue in the unlikely event if SADC ceased to exist. A contract that is deemed under the title of risk and recovery. Example of this would be</t>
  </si>
  <si>
    <t>Morgan Sindall, SADC has a legal obligation to provide remedial services to tenants. This contract would need to continue on in the unlikely event that SADC was no longer operational.</t>
  </si>
  <si>
    <t>Please see column E, for Critical</t>
  </si>
  <si>
    <t>Definition of a High Value Contract</t>
  </si>
  <si>
    <t>A contract over £1M, including aggregate i.e. length of contract is 3 years, £50k per year, total contract value £150k. This would be a high value contract</t>
  </si>
  <si>
    <t>Please see column F, for Critical</t>
  </si>
  <si>
    <t xml:space="preserve">Definition of a SME Voluntary/ Community Sector Organisation Sector </t>
  </si>
  <si>
    <t>An SME stands for Small Medium Enterprise with fewer than 500 employees with turnover less than 50M Euros under EU Commission.</t>
  </si>
  <si>
    <t> </t>
  </si>
  <si>
    <t>A Community Sector Organisation includes charities (registered and unregistered), community groups, community interst companies, and voluntary organisations.</t>
  </si>
  <si>
    <t>Contract Type</t>
  </si>
  <si>
    <t>Contract let via Framework</t>
  </si>
  <si>
    <t>Contract let via Open Tender</t>
  </si>
  <si>
    <t>Contract let via Quotes</t>
  </si>
  <si>
    <t>Direct Award through a Framework</t>
  </si>
  <si>
    <t>Direct Award through an Exemption</t>
  </si>
  <si>
    <t>Shared Service</t>
  </si>
  <si>
    <t>Grant</t>
  </si>
  <si>
    <t>Contract Title</t>
  </si>
  <si>
    <t>Contract Description</t>
  </si>
  <si>
    <t>Supplier Name</t>
  </si>
  <si>
    <t>Critical Contract Yes/No?</t>
  </si>
  <si>
    <t>High Value Contract Yes/ No?</t>
  </si>
  <si>
    <t>Which Procurement Rules apply?</t>
  </si>
  <si>
    <t>Estimated yearly contract Value</t>
  </si>
  <si>
    <t>Estimated Contract Value</t>
  </si>
  <si>
    <t>Directorate</t>
  </si>
  <si>
    <t>Service Area</t>
  </si>
  <si>
    <t>Commencement Date</t>
  </si>
  <si>
    <t>Initial Expiry Date</t>
  </si>
  <si>
    <t>Length of contract</t>
  </si>
  <si>
    <t>Extension Options</t>
  </si>
  <si>
    <t>Current Expiry Date</t>
  </si>
  <si>
    <t>Modern Gov Committee Mgt System software support &amp; maintenance</t>
  </si>
  <si>
    <t>New Technology Enterprise Limited (Civica Modern.Gov)</t>
  </si>
  <si>
    <t>Yes</t>
  </si>
  <si>
    <t>No</t>
  </si>
  <si>
    <t>PCR 2015</t>
  </si>
  <si>
    <t>Customer, Business and Corporate Support</t>
  </si>
  <si>
    <t>Democratic Services</t>
  </si>
  <si>
    <t>5 year contract</t>
  </si>
  <si>
    <t>none</t>
  </si>
  <si>
    <t>Agreement for Connect Service ( and Equipment)</t>
  </si>
  <si>
    <t>Public-i</t>
  </si>
  <si>
    <t>5 year</t>
  </si>
  <si>
    <t>Water Management</t>
  </si>
  <si>
    <t>Legionella control</t>
  </si>
  <si>
    <t>Orion Building and Engineering Services Ltd</t>
  </si>
  <si>
    <t>Estates</t>
  </si>
  <si>
    <t>3 years</t>
  </si>
  <si>
    <t>2 years</t>
  </si>
  <si>
    <t>M &amp; E maintenance contract for all Estate Service Buildings</t>
  </si>
  <si>
    <t>Term maintenance contract for all Estate Service Buildings</t>
  </si>
  <si>
    <t>GetFix Ltd</t>
  </si>
  <si>
    <t>2 Years</t>
  </si>
  <si>
    <t>Responsive Repairs for Commercial Buildings</t>
  </si>
  <si>
    <t>Kirkman and Jourdain Ltd</t>
  </si>
  <si>
    <t xml:space="preserve">Agreement for the provision of an integrated legal case management and time recording system </t>
  </si>
  <si>
    <t>Iken Business Limited</t>
  </si>
  <si>
    <t>Legal</t>
  </si>
  <si>
    <t>Annual Renewal</t>
  </si>
  <si>
    <t>Thomson Reuters On-line Publications Service</t>
  </si>
  <si>
    <t xml:space="preserve">On-line provision of legal publications </t>
  </si>
  <si>
    <t>Thomson Reuters Professional UK Limited</t>
  </si>
  <si>
    <t>4 years</t>
  </si>
  <si>
    <t>ESPO MSTAR Framework - Agency Workers</t>
  </si>
  <si>
    <t>Provision of vendor neutral service for agency temps</t>
  </si>
  <si>
    <t>Comensura</t>
  </si>
  <si>
    <t>Human Resources</t>
  </si>
  <si>
    <t>3 Years</t>
  </si>
  <si>
    <t>1 + 1</t>
  </si>
  <si>
    <t>HR &amp; Payroll Services</t>
  </si>
  <si>
    <t>Provision of managed payroll services and HR system (through MHR Global)</t>
  </si>
  <si>
    <t>Softcat Ltd</t>
  </si>
  <si>
    <t>Customer, Business and Corporate support</t>
  </si>
  <si>
    <t>5 years</t>
  </si>
  <si>
    <t>None</t>
  </si>
  <si>
    <t xml:space="preserve">CCOS S </t>
  </si>
  <si>
    <t>Main Construction Contract</t>
  </si>
  <si>
    <t>Morgan Sindall</t>
  </si>
  <si>
    <t>Capital Projects</t>
  </si>
  <si>
    <t xml:space="preserve">1 year </t>
  </si>
  <si>
    <t>Annual Review</t>
  </si>
  <si>
    <t>Commercial Agents to have design input and ensure successful rental of commercial spaces</t>
  </si>
  <si>
    <t>Aitchison Raffety</t>
  </si>
  <si>
    <t>TBC</t>
  </si>
  <si>
    <t>Legal services for completion of sale of residential and commercial units</t>
  </si>
  <si>
    <t>BDB Pitmans</t>
  </si>
  <si>
    <t>Xpress Electoral Management System</t>
  </si>
  <si>
    <t>Electoral registration and election management software</t>
  </si>
  <si>
    <t>Civica</t>
  </si>
  <si>
    <t>Electoral Services</t>
  </si>
  <si>
    <t>1 year</t>
  </si>
  <si>
    <t>Delivery of polling booths</t>
  </si>
  <si>
    <t xml:space="preserve">Supply, delivery &amp; set up of polling booths </t>
  </si>
  <si>
    <t xml:space="preserve">Auckland Manufacturing </t>
  </si>
  <si>
    <t>01/11/2018</t>
  </si>
  <si>
    <t>Election Services  Stationery</t>
  </si>
  <si>
    <t>Provision of election and electoral registration stationery</t>
  </si>
  <si>
    <t>Civica Election Services</t>
  </si>
  <si>
    <t>06/02/2023</t>
  </si>
  <si>
    <t>Utility Bills &amp; Electricity Supply</t>
  </si>
  <si>
    <t xml:space="preserve">Supply of electricity </t>
  </si>
  <si>
    <t>EDF</t>
  </si>
  <si>
    <t>Procurement</t>
  </si>
  <si>
    <t>N/A</t>
  </si>
  <si>
    <t>Utility Bills &amp; Gas Supply</t>
  </si>
  <si>
    <t xml:space="preserve">Supply of gas </t>
  </si>
  <si>
    <t>Total Energy</t>
  </si>
  <si>
    <t>£324,000</t>
  </si>
  <si>
    <t>Out of Hours Answering Service</t>
  </si>
  <si>
    <t>The Answering Service</t>
  </si>
  <si>
    <t xml:space="preserve">Customer Services </t>
  </si>
  <si>
    <t>1 years</t>
  </si>
  <si>
    <t>Group Life Assurance</t>
  </si>
  <si>
    <t>Life Assurance</t>
  </si>
  <si>
    <t>Canada Life</t>
  </si>
  <si>
    <t>annual review</t>
  </si>
  <si>
    <t>Employee Assistance Programme</t>
  </si>
  <si>
    <t>Vita Health (Formerly Right Management)</t>
  </si>
  <si>
    <t>Absence Management System</t>
  </si>
  <si>
    <t>Absence Management Solution</t>
  </si>
  <si>
    <t>GoodShape (Formerly FirstCare Ltd)</t>
  </si>
  <si>
    <t xml:space="preserve">External Audit </t>
  </si>
  <si>
    <t>external audit</t>
  </si>
  <si>
    <t>BDO LLP</t>
  </si>
  <si>
    <t>Finance</t>
  </si>
  <si>
    <t xml:space="preserve">5 years </t>
  </si>
  <si>
    <t>5 years contract</t>
  </si>
  <si>
    <t>KPMG LLP</t>
  </si>
  <si>
    <t>Treasury management</t>
  </si>
  <si>
    <t>Treasury Management Advisors</t>
  </si>
  <si>
    <t>Link Treasury Services Ltd</t>
  </si>
  <si>
    <t>Insurance Broking services</t>
  </si>
  <si>
    <t>Provision of Insurance Broking services</t>
  </si>
  <si>
    <t>Marsh Ltd</t>
  </si>
  <si>
    <t>Extended for 1 years under HOS approval</t>
  </si>
  <si>
    <t>Buildings Insurance - Leasehold Flats &amp; Mortgaged properties</t>
  </si>
  <si>
    <t>Buildings Insurance arranged on behalf of leaseholders and Council mortgagors</t>
  </si>
  <si>
    <t>Aspen Insurance UK Ltd</t>
  </si>
  <si>
    <t xml:space="preserve">3 years </t>
  </si>
  <si>
    <t xml:space="preserve">2 year extension option </t>
  </si>
  <si>
    <t>Insurance Tender 2022</t>
  </si>
  <si>
    <t>Liability, Motor, Crime &amp; Group Peronal Accident</t>
  </si>
  <si>
    <t>Zurich Municipal</t>
  </si>
  <si>
    <t>2 yrs</t>
  </si>
  <si>
    <t>Insurance Tender 2023</t>
  </si>
  <si>
    <t>Property, Contract works &amp; terrorism</t>
  </si>
  <si>
    <t>Travelers Insurance Co. Ltd</t>
  </si>
  <si>
    <t>2yrs</t>
  </si>
  <si>
    <t>Engineering</t>
  </si>
  <si>
    <t>British Engineering Services Ltd</t>
  </si>
  <si>
    <t>Idox Estates Management Software</t>
  </si>
  <si>
    <t>Idox</t>
  </si>
  <si>
    <t>Asset Valuation for Capital Accounting purposes</t>
  </si>
  <si>
    <t>CBRE Ltd</t>
  </si>
  <si>
    <t>1 year + 1 year</t>
  </si>
  <si>
    <t>HRA Right to Buy Valuation Service</t>
  </si>
  <si>
    <t>Rumball Sedgwick</t>
  </si>
  <si>
    <t xml:space="preserve"> Ridgeview Lodge Project</t>
  </si>
  <si>
    <t>Cost Consultant Support for Drainage Upgrade</t>
  </si>
  <si>
    <t>WT Partnership</t>
  </si>
  <si>
    <t>ongoing until work complete</t>
  </si>
  <si>
    <t>Financial Management System</t>
  </si>
  <si>
    <t>Capita IB Solutions</t>
  </si>
  <si>
    <t>1.5 Years</t>
  </si>
  <si>
    <t>Cash Receipting &amp; Income Distribution Systems</t>
  </si>
  <si>
    <t>Access Paysuite Ltd (Known as Capita Pay 360 now The Access Group)</t>
  </si>
  <si>
    <t>1+1</t>
  </si>
  <si>
    <t>EntitledTo</t>
  </si>
  <si>
    <t>Benefit Calculator tool (St Albans branded)</t>
  </si>
  <si>
    <t>EntitledTo Ltd</t>
  </si>
  <si>
    <t>Benefits</t>
  </si>
  <si>
    <t>31/03/2022</t>
  </si>
  <si>
    <t>Inform Plc - Business Rates</t>
  </si>
  <si>
    <t>Business Rates RV finder and Appeals Provision calculation</t>
  </si>
  <si>
    <t>Inform Holdings Ltd (formally Inform CPI Ltd including Analyse Local)</t>
  </si>
  <si>
    <t>Revenues</t>
  </si>
  <si>
    <t>AllPay Ltd - Call off contract relating to electronic payment services</t>
  </si>
  <si>
    <t xml:space="preserve">Call off contract relating to electronic payment services (Lot 1 - Multiple Network Managed Service) </t>
  </si>
  <si>
    <t>AllPay Ltd</t>
  </si>
  <si>
    <t>31/11/2025</t>
  </si>
  <si>
    <t>Internal Audit Services</t>
  </si>
  <si>
    <t>Provide Shared Service Internal Audit to SADC</t>
  </si>
  <si>
    <t>Broxbourne Council</t>
  </si>
  <si>
    <t>The Hedges Housing Development</t>
  </si>
  <si>
    <t>The Hedges Housing Development - Main Works Contract</t>
  </si>
  <si>
    <t>Parrott Construction Ltd</t>
  </si>
  <si>
    <t>The Hedges Redevelopment Project</t>
  </si>
  <si>
    <t>QS Services</t>
  </si>
  <si>
    <t>StaceLLP</t>
  </si>
  <si>
    <t>EA Services</t>
  </si>
  <si>
    <t>King Offa Redevelopment Project</t>
  </si>
  <si>
    <t>Main Contractor for King Offa Project</t>
  </si>
  <si>
    <t>Neilcott Construction Ltd</t>
  </si>
  <si>
    <t>Building Cleaning Services for St Albans &amp; District Council. Contract Ref: HCC1911908</t>
  </si>
  <si>
    <t>Building Cleaning Services</t>
  </si>
  <si>
    <t>Evergreen Facilities Services Ltd</t>
  </si>
  <si>
    <t xml:space="preserve">5 Years </t>
  </si>
  <si>
    <t>Pick Everard Ltd</t>
  </si>
  <si>
    <t>Monthly</t>
  </si>
  <si>
    <t>31/06/2026</t>
  </si>
  <si>
    <t>Direct Award</t>
  </si>
  <si>
    <t>Drakes Drive Redevelopment Project</t>
  </si>
  <si>
    <t>Hainstone Chartered Surveyors</t>
  </si>
  <si>
    <t>Abbots Avenue West Redevelopment Project</t>
  </si>
  <si>
    <t>Oxbury Chartered Surveyors</t>
  </si>
  <si>
    <t>Pre Construction services for Abbots Avenue West</t>
  </si>
  <si>
    <t>Helix Construct Ltd</t>
  </si>
  <si>
    <t>2 months</t>
  </si>
  <si>
    <t>Team Energy Utilities SIgma</t>
  </si>
  <si>
    <t>Team Energy</t>
  </si>
  <si>
    <t>Built Environment</t>
  </si>
  <si>
    <t>12 months</t>
  </si>
  <si>
    <t xml:space="preserve">Harpenden Leisure Centre Solar Panels </t>
  </si>
  <si>
    <t xml:space="preserve">Installation of solar panels </t>
  </si>
  <si>
    <t>T J Evers Ltd</t>
  </si>
  <si>
    <t xml:space="preserve">8 months </t>
  </si>
  <si>
    <t>Email and file archiving</t>
  </si>
  <si>
    <t>Archive Solution (Waterford)</t>
  </si>
  <si>
    <t xml:space="preserve">Archive solution </t>
  </si>
  <si>
    <t>Strategy, Policy &amp; Transformation</t>
  </si>
  <si>
    <t>Information &amp; Communication Technology</t>
  </si>
  <si>
    <t>5 Years</t>
  </si>
  <si>
    <t>Digital Platform products (Salesforce)</t>
  </si>
  <si>
    <r>
      <rPr>
        <sz val="11"/>
        <color rgb="FF000000"/>
        <rFont val="Arial"/>
      </rPr>
      <t xml:space="preserve">Ongoing licensing, support and professional services for digital platform </t>
    </r>
    <r>
      <rPr>
        <b/>
        <sz val="11"/>
        <color rgb="FF000000"/>
        <rFont val="Arial"/>
      </rPr>
      <t>products</t>
    </r>
    <r>
      <rPr>
        <sz val="11"/>
        <color rgb="FF000000"/>
        <rFont val="Arial"/>
      </rPr>
      <t xml:space="preserve"> covering </t>
    </r>
    <r>
      <rPr>
        <b/>
        <sz val="11"/>
        <color rgb="FF000000"/>
        <rFont val="Arial"/>
      </rPr>
      <t xml:space="preserve"> </t>
    </r>
    <r>
      <rPr>
        <sz val="11"/>
        <color rgb="FF000000"/>
        <rFont val="Arial"/>
      </rPr>
      <t>CRM, IT &amp; HR processes and MyStalbans self service portal</t>
    </r>
  </si>
  <si>
    <t>ARCUS Global Ltd</t>
  </si>
  <si>
    <t xml:space="preserve">Option to extend by two 12 month extensions </t>
  </si>
  <si>
    <t>ICT Infrastructure</t>
  </si>
  <si>
    <t>Procurement of replacement ICT infrastructure</t>
  </si>
  <si>
    <t>Boxee (formally Softbox) (Epaton)</t>
  </si>
  <si>
    <t>31-Nov-2025</t>
  </si>
  <si>
    <t>Software licensing</t>
  </si>
  <si>
    <t>Microsoft Enterprise Agreement</t>
  </si>
  <si>
    <t>Bytes Technology Group</t>
  </si>
  <si>
    <t>2 Year</t>
  </si>
  <si>
    <t xml:space="preserve">Software Licesning </t>
  </si>
  <si>
    <t>Email Gateway (Mimecast)</t>
  </si>
  <si>
    <t xml:space="preserve">Bytes Technology Group </t>
  </si>
  <si>
    <t>3 year</t>
  </si>
  <si>
    <t xml:space="preserve">CharterHouse </t>
  </si>
  <si>
    <t>Network Support (Extreme)</t>
  </si>
  <si>
    <t>Charter House</t>
  </si>
  <si>
    <t>Security software</t>
  </si>
  <si>
    <t>Anti Virus, Encryption and Firewall (Sophos)</t>
  </si>
  <si>
    <t>Chess</t>
  </si>
  <si>
    <t>Hosting, support and maintainence</t>
  </si>
  <si>
    <t>Website hosting and support</t>
  </si>
  <si>
    <t>CIVIC UK</t>
  </si>
  <si>
    <t>Customer Delivery</t>
  </si>
  <si>
    <t>Strategic Fund- Grants</t>
  </si>
  <si>
    <t>service where individuals can solve problems through tailored advice. include debt, benefit entitlement, housing, legal and issues around discrimination.</t>
  </si>
  <si>
    <t xml:space="preserve">Citizen Advice St Albans District </t>
  </si>
  <si>
    <t>Grants</t>
  </si>
  <si>
    <t>Will be extended for 1 year from April 2024-March 2025</t>
  </si>
  <si>
    <t>Civica Document Management System</t>
  </si>
  <si>
    <t>Consolidated Electronic Document Management System (Revenues, Benefits, Housing, Planning, Building Control, Freedom of Information)</t>
  </si>
  <si>
    <t>Civica UK Ltd</t>
  </si>
  <si>
    <t>To provide representation, advice, information, support and volunteering brokerage to voluntary and community groups and  members of the general public.</t>
  </si>
  <si>
    <t xml:space="preserve">Communities 1st </t>
  </si>
  <si>
    <t>Cadcorp GIS</t>
  </si>
  <si>
    <t>Annual support and maintenance on Geographical Information Systems</t>
  </si>
  <si>
    <t>Computer Aided Development Corporation (previously recorded as CADCORP)</t>
  </si>
  <si>
    <t>Annual review</t>
  </si>
  <si>
    <t xml:space="preserve">Daisy </t>
  </si>
  <si>
    <t>Disaster Recovery Contract</t>
  </si>
  <si>
    <t>Daisy Communications Ltd</t>
  </si>
  <si>
    <t>One Year contract</t>
  </si>
  <si>
    <t>Daisy Phone Lines</t>
  </si>
  <si>
    <t>Daisy Corporate Services Trading Limited</t>
  </si>
  <si>
    <t>Purchase of Hardware</t>
  </si>
  <si>
    <t>Dell Incorporation Ltd</t>
  </si>
  <si>
    <t>GGP Systems - Corporate Gazetteer</t>
  </si>
  <si>
    <t>Software for the  Corporate Land and Property database.</t>
  </si>
  <si>
    <t>GGP Systems</t>
  </si>
  <si>
    <t>Business Support</t>
  </si>
  <si>
    <t>HertsCC</t>
  </si>
  <si>
    <t>Internet network services for the Civic Centre and satellite sites</t>
  </si>
  <si>
    <t>Hertfordshire County Council</t>
  </si>
  <si>
    <t xml:space="preserve">Enterprise Printing Solution
Crown Commercial Services Framework RM6174
Lot 2: Multifunctional (MFDs), print management and / or digital workflow </t>
  </si>
  <si>
    <t>Office printers, production printers, cloud solution and software, service and maintenance.</t>
  </si>
  <si>
    <t>Konica Minolta Business Solutions (UK) Ltd</t>
  </si>
  <si>
    <t xml:space="preserve">Digital Services </t>
  </si>
  <si>
    <t xml:space="preserve"> Review by the end of January 2027</t>
  </si>
  <si>
    <t>NEC Application Software Support (Northgate Revenues &amp; Benefits)</t>
  </si>
  <si>
    <t>Consolidated departmental application software. (Revenues, Benefits)</t>
  </si>
  <si>
    <t>NEC Software Solutions UK Ltd</t>
  </si>
  <si>
    <t>NEC Software (Northgate)</t>
  </si>
  <si>
    <t xml:space="preserve">DBA Contract </t>
  </si>
  <si>
    <t>NEC Application Software Support (Northgate Environment)</t>
  </si>
  <si>
    <t>Consolidated departmental application software. (Environmental Services, Planning, Building Control, Land Charges)</t>
  </si>
  <si>
    <t>Email Data Leakage Protection (DLP)</t>
  </si>
  <si>
    <t>Email Data Leakage Protection (DLP) (Egress)</t>
  </si>
  <si>
    <t>NGS</t>
  </si>
  <si>
    <t>(1 year rolling)</t>
  </si>
  <si>
    <t>Email Data Leakage Protection (DLP) (Zivver)</t>
  </si>
  <si>
    <t>3 years (1 year rolling)</t>
  </si>
  <si>
    <t>Security Firewall (Fortigate)</t>
  </si>
  <si>
    <t xml:space="preserve">Security Penetration Test </t>
  </si>
  <si>
    <t>Security (Surecloud)</t>
  </si>
  <si>
    <t>Pentest</t>
  </si>
  <si>
    <t>Postal Goods and Services</t>
  </si>
  <si>
    <t>Enveloping machine</t>
  </si>
  <si>
    <t>Quadient</t>
  </si>
  <si>
    <t>3 years + 3 years</t>
  </si>
  <si>
    <t xml:space="preserve">Hybrid print and mail service including Council Tax annual billing </t>
  </si>
  <si>
    <t>Ricoh</t>
  </si>
  <si>
    <t>1 Year</t>
  </si>
  <si>
    <t>18 + 18 + 18 + 18 months</t>
  </si>
  <si>
    <t>Ransomware Protection</t>
  </si>
  <si>
    <t>Ransomware Protection (Bullwall)</t>
  </si>
  <si>
    <t>DocuSign</t>
  </si>
  <si>
    <t>E-signature solution for Legal and Housing Services using DocuSign</t>
  </si>
  <si>
    <t>Risual</t>
  </si>
  <si>
    <t>Pentesec</t>
  </si>
  <si>
    <t>SIEM Solution Security (Rapid 7)</t>
  </si>
  <si>
    <t xml:space="preserve">SIEM Solution </t>
  </si>
  <si>
    <t xml:space="preserve">Salesforce platform Licensing </t>
  </si>
  <si>
    <t xml:space="preserve">Salesforce Licensing </t>
  </si>
  <si>
    <t xml:space="preserve"> Webapplication Firewall</t>
  </si>
  <si>
    <t>Webapplication Firewall (Barracuda)</t>
  </si>
  <si>
    <t>eLearning and training</t>
  </si>
  <si>
    <t>eLearning and training (Knowbe4)</t>
  </si>
  <si>
    <t>Provision of CCTV &amp; Monitoring</t>
  </si>
  <si>
    <t>Videcom</t>
  </si>
  <si>
    <t>Community Protection</t>
  </si>
  <si>
    <t>5 years with option of 2 year extension.</t>
  </si>
  <si>
    <t>Mobile Solutions</t>
  </si>
  <si>
    <t>Corporate Mobile contract</t>
  </si>
  <si>
    <t>Vodafone</t>
  </si>
  <si>
    <t xml:space="preserve">Information Communication </t>
  </si>
  <si>
    <t>Telephony supplier</t>
  </si>
  <si>
    <t>Voip system</t>
  </si>
  <si>
    <t>29/02/2025</t>
  </si>
  <si>
    <t>Option to extend by 2 years</t>
  </si>
  <si>
    <t>29/02/2026</t>
  </si>
  <si>
    <t>Welldata Ltd</t>
  </si>
  <si>
    <t>Annual DBA Support</t>
  </si>
  <si>
    <t>Welldata</t>
  </si>
  <si>
    <t>Community &amp; Place Delivery</t>
  </si>
  <si>
    <t xml:space="preserve">Parking </t>
  </si>
  <si>
    <t>ShopSafe Service Agreement</t>
  </si>
  <si>
    <t>Provision of 2 radios for St Albans Business Crime Partnership</t>
  </si>
  <si>
    <t>ShopSafe Ltd</t>
  </si>
  <si>
    <t xml:space="preserve">12 months </t>
  </si>
  <si>
    <t>Maintenance Service Agreement for Multi-Story Car Parks</t>
  </si>
  <si>
    <t>Summit Elevators</t>
  </si>
  <si>
    <t>Planned Preventative Maintenance Agreement</t>
  </si>
  <si>
    <t>Maintenance contract for equipment at two multi storey car parks</t>
  </si>
  <si>
    <t>NCP Ltd</t>
  </si>
  <si>
    <t xml:space="preserve">Cash collections </t>
  </si>
  <si>
    <t>Cash collections for 3 different teams, parking, finance and museums (collections from  parking meters, Museums and in St Peters Street and Verulamium car park and from the Civic Offices)</t>
  </si>
  <si>
    <t>Jade Securit Services /WearePivotal</t>
  </si>
  <si>
    <t>n/a</t>
  </si>
  <si>
    <t xml:space="preserve">Unattended Payments Service Agreement </t>
  </si>
  <si>
    <t xml:space="preserve">Provision of card payment processing </t>
  </si>
  <si>
    <t>Advam</t>
  </si>
  <si>
    <t>36 months</t>
  </si>
  <si>
    <t>Fully Comprehensive Maintenance Agreement</t>
  </si>
  <si>
    <t>Maintenance service for on and off street pay and display machines</t>
  </si>
  <si>
    <t>Flowbird Smart City Uk Ltd</t>
  </si>
  <si>
    <t>On-going connectivity costs - ArchiPel</t>
  </si>
  <si>
    <t>Card payments processing fees for off-street car parks (exc. Multi Storey)</t>
  </si>
  <si>
    <t xml:space="preserve">Smartfolio Easy Plus Download incl. Airtime </t>
  </si>
  <si>
    <t>Smartfolio Easy Plus Download - back office system for pay terminals, Airtime</t>
  </si>
  <si>
    <t>30/092022</t>
  </si>
  <si>
    <t xml:space="preserve">Agreement for the Provision of the PayByPhone Service </t>
  </si>
  <si>
    <t>Parking cashless payment provider</t>
  </si>
  <si>
    <t>Pay By Phone Ltd (PBP)</t>
  </si>
  <si>
    <t>24 months</t>
  </si>
  <si>
    <t>1 year extension</t>
  </si>
  <si>
    <t>CCTV Maintenance contract</t>
  </si>
  <si>
    <t>Maintenance contract for the CCTV equipment at Drovers Way and Russell Ave car parks</t>
  </si>
  <si>
    <t>Videcom Ltd</t>
  </si>
  <si>
    <t>Bottled Water and water coolers</t>
  </si>
  <si>
    <t>Provision of bottled water and coolers to the offices in Drovers Way car park</t>
  </si>
  <si>
    <t>Eden Springs Ltd</t>
  </si>
  <si>
    <t>Housing Asset Team</t>
  </si>
  <si>
    <t>Level 2 Strategic Flood Risk Assessment</t>
  </si>
  <si>
    <t>JBA Consulting</t>
  </si>
  <si>
    <t>Spatial Planning</t>
  </si>
  <si>
    <t>Gypsy and Traveller Accommodation Assessment (GTAA)</t>
  </si>
  <si>
    <t>Opinion Research Services (ORS)</t>
  </si>
  <si>
    <t>Tree survey MyTrees software &amp; support</t>
  </si>
  <si>
    <t>Provision of web based tree survey software &amp; associated support</t>
  </si>
  <si>
    <t>Tim Moya Associates</t>
  </si>
  <si>
    <t>Parks &amp; Green Spaces</t>
  </si>
  <si>
    <t>Digital Traffic Order Software</t>
  </si>
  <si>
    <t>Yellow Line Parking Ltd T/A Appyway Ltd</t>
  </si>
  <si>
    <t>Digital Mapping</t>
  </si>
  <si>
    <t>Electrical Testing &amp; Rewiring Contract 2022 -2025</t>
  </si>
  <si>
    <t>Rewiring of Domestic Properties</t>
  </si>
  <si>
    <t>Penmilne Contractors</t>
  </si>
  <si>
    <t>24/11/22</t>
  </si>
  <si>
    <t>3 + 2 years</t>
  </si>
  <si>
    <t>+1+1 option available</t>
  </si>
  <si>
    <t>AI Validator and Plan X Integration</t>
  </si>
  <si>
    <t>Agile Applications Ltd</t>
  </si>
  <si>
    <t>Development Management</t>
  </si>
  <si>
    <t>2 year</t>
  </si>
  <si>
    <t>Sustainability Appraisal and Habitat Regulations Assessment for the Local Plan</t>
  </si>
  <si>
    <t>Aecom</t>
  </si>
  <si>
    <t xml:space="preserve">Playing Pitch Strategy </t>
  </si>
  <si>
    <t>KKP</t>
  </si>
  <si>
    <t>£19,890</t>
  </si>
  <si>
    <t>Green Belt Review</t>
  </si>
  <si>
    <t>Ove Arup &amp; Partners International Ltd</t>
  </si>
  <si>
    <t>£186,277</t>
  </si>
  <si>
    <t>St Albans Wayfinding Monoliths Contract (project concept and graphics)</t>
  </si>
  <si>
    <t>Project to install way finding monoliths in St Albans City centre (including project concept and graphics).</t>
  </si>
  <si>
    <t>Placemarque  / Workshop 2</t>
  </si>
  <si>
    <t>01/03/2012 (approx)</t>
  </si>
  <si>
    <t>Local Plan, Strategic Sites and CIL Viability Reports</t>
  </si>
  <si>
    <t>BNP Paribas</t>
  </si>
  <si>
    <t>Local Plan consultation software</t>
  </si>
  <si>
    <t>Objective Corporation Limited</t>
  </si>
  <si>
    <t>01/06/2010 (Approx)</t>
  </si>
  <si>
    <t>Anual Review</t>
  </si>
  <si>
    <t>Infrastructure Delivery Plan (IDP)</t>
  </si>
  <si>
    <t>Infrastructre Delivery Plan (IDP)</t>
  </si>
  <si>
    <t>OVE ARUP &amp; Partners Ltd</t>
  </si>
  <si>
    <t>Historic Environment Support</t>
  </si>
  <si>
    <t>Provide Historic Environment support and advice in relation to the preparation and review of Local Plans and any supporting guidance</t>
  </si>
  <si>
    <t>Essex County Council (acting through Place Services)</t>
  </si>
  <si>
    <t>27 months</t>
  </si>
  <si>
    <t>Citizens Advice Housing Caseworker</t>
  </si>
  <si>
    <t>Provision of Housing Caseworkers (2x)</t>
  </si>
  <si>
    <t>Citizens Advice</t>
  </si>
  <si>
    <t>Strategic Housing</t>
  </si>
  <si>
    <t>Homeswapper Renewal</t>
  </si>
  <si>
    <t>Provision of Home Swapper mutual exchange service to residents in the district</t>
  </si>
  <si>
    <t>Housing Partners</t>
  </si>
  <si>
    <t>1 year rolling</t>
  </si>
  <si>
    <t>Provision of Housing Options software</t>
  </si>
  <si>
    <t>Provision of software for Housing department and related IT support</t>
  </si>
  <si>
    <t>Marlborough Road, St Albans</t>
  </si>
  <si>
    <t>Provision of staffing at temporary accommodation units</t>
  </si>
  <si>
    <t>Hightown Housing Association</t>
  </si>
  <si>
    <t>10 years</t>
  </si>
  <si>
    <t>St Claire's, Church Crescent, St Albans</t>
  </si>
  <si>
    <t>Funding for Specialist Domestic Abuse Workers</t>
  </si>
  <si>
    <t>SAHWR</t>
  </si>
  <si>
    <t>Housing</t>
  </si>
  <si>
    <t>Provision of Homeless Decision Reviews to SADC</t>
  </si>
  <si>
    <t>Homelessness Decision Reviews</t>
  </si>
  <si>
    <t>Residential Management Group Ltd</t>
  </si>
  <si>
    <t xml:space="preserve"> </t>
  </si>
  <si>
    <t>Reinforced Beds for Temporary Accomodation</t>
  </si>
  <si>
    <t>Reinforced, Anti-Vandal Beds for Temporary Accommodation</t>
  </si>
  <si>
    <t>Alba Beds</t>
  </si>
  <si>
    <t>Gritting of Car Parks in St Albans and Harpenden x12</t>
  </si>
  <si>
    <t>Clearway Gritting</t>
  </si>
  <si>
    <t>The Annual Servicing, safety testing and cleaning of Gas appliances and associated detectors to local authority dwellings. And the routine servicing and maintenance, including 24 hour call out service to communal heating systems.</t>
  </si>
  <si>
    <t>Quality Heating</t>
  </si>
  <si>
    <t>5 + 5 years</t>
  </si>
  <si>
    <t>Stray Dog Collection Services</t>
  </si>
  <si>
    <t>Stray Dog Collections</t>
  </si>
  <si>
    <t>SDK (Environmental) Limited</t>
  </si>
  <si>
    <t>Communtiy &amp; Place Delivery</t>
  </si>
  <si>
    <t>Reg Services</t>
  </si>
  <si>
    <t xml:space="preserve">New Museum and Gallery Catering Brief </t>
  </si>
  <si>
    <t>Leafi</t>
  </si>
  <si>
    <t>Museum Service</t>
  </si>
  <si>
    <t>20/12/2017</t>
  </si>
  <si>
    <t>20/12/2022</t>
  </si>
  <si>
    <t>Waste Management Contract</t>
  </si>
  <si>
    <t>Contract for Waste Management and Cleansing</t>
  </si>
  <si>
    <t>Veolia Environmental Services (UK) Limited</t>
  </si>
  <si>
    <t>Waste Management</t>
  </si>
  <si>
    <t>8 years</t>
  </si>
  <si>
    <t>Public Conveniences Contract</t>
  </si>
  <si>
    <t>Contract for Cleansing of Public Conveniences</t>
  </si>
  <si>
    <t>Urbaser Limited</t>
  </si>
  <si>
    <t>Commercial Waste Disposal via HCC</t>
  </si>
  <si>
    <t>Recharge for the disposal of commercial and market waste</t>
  </si>
  <si>
    <t>Energy Efficiency/ Low Carbon works</t>
  </si>
  <si>
    <t>Housing Repairs  Housing Capital Projects (Phase 2)</t>
  </si>
  <si>
    <t>Correct Contract Services Ltd</t>
  </si>
  <si>
    <t>31 months</t>
  </si>
  <si>
    <t>Door Entry Systems</t>
  </si>
  <si>
    <t>Masco</t>
  </si>
  <si>
    <t>£100,000</t>
  </si>
  <si>
    <t>Communal Lights Electrical testing</t>
  </si>
  <si>
    <t>Communal Lights maintenance</t>
  </si>
  <si>
    <t>£50,000</t>
  </si>
  <si>
    <t xml:space="preserve">Extended by 1+1 year  </t>
  </si>
  <si>
    <t xml:space="preserve">Communal Aerials </t>
  </si>
  <si>
    <t>SCCI currently</t>
  </si>
  <si>
    <t>£60,000</t>
  </si>
  <si>
    <t>Maintenance to Passenger Lifts  and Lift /Stair Lifts Hoist contract</t>
  </si>
  <si>
    <t>Stannah Lift Services Ltd</t>
  </si>
  <si>
    <t>£70,000</t>
  </si>
  <si>
    <t>£180,000</t>
  </si>
  <si>
    <t>1+1 option available to extend</t>
  </si>
  <si>
    <t xml:space="preserve">Land and Countryside Mngt </t>
  </si>
  <si>
    <t xml:space="preserve">provision of advice on land managemant, GAP delivery and volunteer mngt </t>
  </si>
  <si>
    <t xml:space="preserve">CMS ( HCC CRoW Team) </t>
  </si>
  <si>
    <t>Green Spaces</t>
  </si>
  <si>
    <t xml:space="preserve">ongoing </t>
  </si>
  <si>
    <t xml:space="preserve">1 Year </t>
  </si>
  <si>
    <t>Specialist advice from an Archaeologist to support determination of planning applications/preapp queries (statutory and non-statutory services)</t>
  </si>
  <si>
    <t>EV Charge Point - Cotlands Wick, Hart Road, Keyfield Terrace, London Road Car Parks</t>
  </si>
  <si>
    <t>Swarco UK Ltd</t>
  </si>
  <si>
    <t>Regulatory &amp; Compliance</t>
  </si>
  <si>
    <t>EV Charge Points Phase 1 (Westminster Lodge and Harpenden Leisure Centre)</t>
  </si>
  <si>
    <t>Design, Build and Operate</t>
  </si>
  <si>
    <t>Blink Charging UK Ltd (formally called E B Charging Limited)</t>
  </si>
  <si>
    <t xml:space="preserve">Housing Removals </t>
  </si>
  <si>
    <t>Removal and storage of goods for council tenants</t>
  </si>
  <si>
    <t>AllTime Removals &amp; Storage  Ltd</t>
  </si>
  <si>
    <t>2 years (1+1)</t>
  </si>
  <si>
    <t>Rent Sense Software</t>
  </si>
  <si>
    <t>Installation of Rent Sense Software</t>
  </si>
  <si>
    <t>Mobysoft Ltd</t>
  </si>
  <si>
    <t>12 Months</t>
  </si>
  <si>
    <t>Promaster</t>
  </si>
  <si>
    <t>Housing condition survey, servising, energy and asbestos monitoring software.</t>
  </si>
  <si>
    <t>Orchard</t>
  </si>
  <si>
    <t>Housing Management SoftWare System</t>
  </si>
  <si>
    <t>Software  with property and tenancy details, repairs information, service charge information and repairs</t>
  </si>
  <si>
    <t>MRI Enterprise</t>
  </si>
  <si>
    <t>Ongoing</t>
  </si>
  <si>
    <t>Rolling</t>
  </si>
  <si>
    <t>Integrated Asset Management Service - housing repairs and some capital projects</t>
  </si>
  <si>
    <t>Housing Repairs  Housing Capital Projects</t>
  </si>
  <si>
    <t>Morgan Sindall Property Services</t>
  </si>
  <si>
    <t>Housing Repairs &amp; Maintenance</t>
  </si>
  <si>
    <t xml:space="preserve">5+5 years (15 total) </t>
  </si>
  <si>
    <t>Maintenance, Repair &amp; new installs</t>
  </si>
  <si>
    <t>Watret &amp; Co Ltd</t>
  </si>
  <si>
    <t>Management of Leisure facilities</t>
  </si>
  <si>
    <t>Management of Leisure facilities (8 Facilities &amp; Services)</t>
  </si>
  <si>
    <t>Everyone Active (SLM)</t>
  </si>
  <si>
    <t>Leisure</t>
  </si>
  <si>
    <t>10 Years</t>
  </si>
  <si>
    <t>Leisure Health &amp; Saftey Consultants</t>
  </si>
  <si>
    <t>Health &amp; Saftey Consultants</t>
  </si>
  <si>
    <t>Right Directions</t>
  </si>
  <si>
    <t>3 Year</t>
  </si>
  <si>
    <t>2Years</t>
  </si>
  <si>
    <t>Grounds Maintenance</t>
  </si>
  <si>
    <t>Grounds Maintenance services to parks and green spaces in district plus hanging basket maintenance for parish councils</t>
  </si>
  <si>
    <t>John O'Conner (Grounds Maintenance) Limited</t>
  </si>
  <si>
    <t>Accommodation and community-based specialist domestic abuse services</t>
  </si>
  <si>
    <t>St Albans and Hertsmere Womens Refuge (SAHWR)</t>
  </si>
  <si>
    <t>Open Door: To provide a night shelter for Homeless people in the District &amp; Mother &amp; Baby Unit: Supported accommodation for 8 young
mothers and their babies</t>
  </si>
  <si>
    <t>Afghan Resettlement Scheme</t>
  </si>
  <si>
    <t>To provide support for newly arrived Afghan Refguees</t>
  </si>
  <si>
    <t>Refugee Council</t>
  </si>
  <si>
    <t>2 years 7 months</t>
  </si>
  <si>
    <t xml:space="preserve">The Refubishment of Hydraulic Passenger Lift No. 1 </t>
  </si>
  <si>
    <t>To refurbish passenger lift at Drovers Way car park.</t>
  </si>
  <si>
    <t>Apex Lift &amp; Escalator Engineers Ltd</t>
  </si>
  <si>
    <t>Contract Let via Open Tender</t>
  </si>
  <si>
    <t>Construstion of new 9th golf hole at Batchwood</t>
  </si>
  <si>
    <t xml:space="preserve">GrassPlant </t>
  </si>
  <si>
    <t>NO</t>
  </si>
  <si>
    <t xml:space="preserve">7 months </t>
  </si>
  <si>
    <t>Version: December 2024 - Q3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</si>
</sst>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8" formatCode="&quot;£&quot;#,##0.00;[Red]\-&quot;£&quot;#,##0.00"/>
    <numFmt numFmtId="44" formatCode="_-&quot;£&quot;* #,##0.00_-;\-&quot;£&quot;* #,##0.00_-;_-&quot;£&quot;* &quot;-&quot;??_-;_-@_-"/>
    <numFmt numFmtId="43" formatCode="_-* #,##0.00_-;\-* #,##0.00_-;_-* &quot;-&quot;??_-;_-@_-"/>
    <numFmt numFmtId="164" formatCode="\£#,##0.00"/>
    <numFmt numFmtId="165" formatCode="\£#,##0;[Red]&quot;-£&quot;#,##0"/>
    <numFmt numFmtId="166" formatCode="dd/mm/yyyy;@"/>
    <numFmt numFmtId="167" formatCode="_-[$£-809]* #,##0_-;\-[$£-809]* #,##0_-;_-[$£-809]* \-??_-;_-@_-"/>
    <numFmt numFmtId="168" formatCode="&quot;£&quot;#,##0.00"/>
    <numFmt numFmtId="169" formatCode="&quot;£&quot;#,##0"/>
    <numFmt numFmtId="170" formatCode="dd\.mm\.yyyy;@"/>
    <numFmt numFmtId="171" formatCode="_(&quot;$&quot;* #,##0.00_);_(&quot;$&quot;* \(#,##0.00\);_(&quot;$&quot;* &quot;-&quot;??_);_(@_)"/>
    <numFmt numFmtId="172" formatCode="_-[$£-809]* #,##0.00_-;\-[$£-809]* #,##0.00_-;_-[$£-809]* &quot;-&quot;??_-;_-@_-"/>
  </numFmts>
  <fonts count="42" x14ac:knownFonts="1">
    <font>
      <sz val="11"/>
      <color indexed="8"/>
      <name val="Calibri"/>
      <family val="2"/>
      <charset val="1"/>
    </font>
    <font>
      <sz val="11"/>
      <color theme="1"/>
      <name val="Calibri"/>
      <family val="2"/>
      <scheme val="minor"/>
    </font>
    <font>
      <sz val="10"/>
      <name val="Arial"/>
      <family val="2"/>
    </font>
    <font>
      <sz val="10"/>
      <name val="Arial"/>
      <family val="2"/>
      <charset val="1"/>
    </font>
    <font>
      <sz val="12"/>
      <name val="Arial"/>
      <family val="2"/>
      <charset val="1"/>
    </font>
    <font>
      <sz val="11"/>
      <color indexed="8"/>
      <name val="Arial"/>
      <family val="2"/>
    </font>
    <font>
      <sz val="11"/>
      <name val="Arial"/>
      <family val="2"/>
    </font>
    <font>
      <b/>
      <sz val="11"/>
      <name val="Arial"/>
      <family val="2"/>
    </font>
    <font>
      <sz val="11"/>
      <color indexed="63"/>
      <name val="Arial"/>
      <family val="2"/>
    </font>
    <font>
      <sz val="11"/>
      <color theme="1"/>
      <name val="Arial"/>
      <family val="2"/>
    </font>
    <font>
      <sz val="11"/>
      <color rgb="FF000000"/>
      <name val="Arial"/>
      <family val="2"/>
    </font>
    <font>
      <sz val="11"/>
      <color indexed="8"/>
      <name val="Arial"/>
      <family val="2"/>
    </font>
    <font>
      <sz val="10"/>
      <name val="Arial"/>
      <family val="2"/>
    </font>
    <font>
      <sz val="11"/>
      <color indexed="8"/>
      <name val="Arial"/>
      <family val="2"/>
    </font>
    <font>
      <sz val="11"/>
      <color rgb="FF000000"/>
      <name val="Calibri"/>
      <family val="2"/>
    </font>
    <font>
      <sz val="14"/>
      <color indexed="8"/>
      <name val="Calibri"/>
      <family val="2"/>
      <charset val="1"/>
    </font>
    <font>
      <sz val="72"/>
      <color indexed="8"/>
      <name val="Calibri"/>
      <family val="2"/>
      <charset val="1"/>
    </font>
    <font>
      <b/>
      <sz val="11"/>
      <color indexed="8"/>
      <name val="Calibri"/>
      <family val="2"/>
      <charset val="1"/>
    </font>
    <font>
      <b/>
      <sz val="20"/>
      <color indexed="8"/>
      <name val="Calibri"/>
      <family val="2"/>
      <charset val="1"/>
    </font>
    <font>
      <sz val="14"/>
      <color indexed="8"/>
      <name val="Calibri"/>
      <family val="2"/>
    </font>
    <font>
      <sz val="14"/>
      <color rgb="FF000000"/>
      <name val="Calibri"/>
      <family val="2"/>
    </font>
    <font>
      <b/>
      <sz val="14"/>
      <color rgb="FF0070C0"/>
      <name val="Calibri"/>
      <family val="2"/>
    </font>
    <font>
      <b/>
      <sz val="14"/>
      <color rgb="FF00B050"/>
      <name val="Calibri"/>
      <family val="2"/>
    </font>
    <font>
      <b/>
      <sz val="11"/>
      <color rgb="FF000000"/>
      <name val="Calibri"/>
      <family val="2"/>
    </font>
    <font>
      <b/>
      <sz val="14"/>
      <color rgb="FF7030A0"/>
      <name val="Calibri"/>
      <family val="2"/>
    </font>
    <font>
      <b/>
      <sz val="11"/>
      <color indexed="8"/>
      <name val="Calibri"/>
      <family val="2"/>
    </font>
    <font>
      <sz val="11"/>
      <color indexed="8"/>
      <name val="Calibri"/>
      <family val="2"/>
    </font>
    <font>
      <b/>
      <sz val="11"/>
      <color rgb="FF000000"/>
      <name val="Calibri"/>
      <family val="2"/>
      <charset val="1"/>
    </font>
    <font>
      <sz val="11"/>
      <color rgb="FF000000"/>
      <name val="Calibri"/>
      <family val="2"/>
      <charset val="1"/>
    </font>
    <font>
      <sz val="11"/>
      <color rgb="FF000000"/>
      <name val="Calibri"/>
    </font>
    <font>
      <b/>
      <sz val="11"/>
      <color rgb="FFFFC000"/>
      <name val="Calibri"/>
    </font>
    <font>
      <b/>
      <sz val="11"/>
      <color rgb="FFFF0000"/>
      <name val="Calibri"/>
    </font>
    <font>
      <b/>
      <sz val="11"/>
      <color rgb="FF000000"/>
      <name val="Calibri"/>
    </font>
    <font>
      <sz val="11"/>
      <color indexed="8"/>
      <name val="Arial"/>
    </font>
    <font>
      <sz val="11"/>
      <color rgb="FF000000"/>
      <name val="Arial"/>
    </font>
    <font>
      <sz val="11"/>
      <name val="Arial"/>
    </font>
    <font>
      <sz val="11"/>
      <color rgb="FF444444"/>
      <name val="Calibri"/>
      <family val="2"/>
    </font>
    <font>
      <sz val="11"/>
      <color indexed="63"/>
      <name val="Calibri"/>
      <family val="2"/>
    </font>
    <font>
      <sz val="11"/>
      <name val="Calibri"/>
      <family val="2"/>
    </font>
    <font>
      <sz val="11"/>
      <color theme="1"/>
      <name val="Arial"/>
    </font>
    <font>
      <b/>
      <sz val="11"/>
      <color rgb="FF000000"/>
      <name val="Arial"/>
    </font>
    <font>
      <sz val="11"/>
      <color theme="0"/>
      <name val="Arial"/>
      <family val="2"/>
    </font>
  </fonts>
  <fills count="9">
    <fill>
      <patternFill patternType="none"/>
    </fill>
    <fill>
      <patternFill patternType="gray125"/>
    </fill>
    <fill>
      <patternFill patternType="solid">
        <fgColor indexed="44"/>
        <bgColor indexed="31"/>
      </patternFill>
    </fill>
    <fill>
      <patternFill patternType="solid">
        <fgColor indexed="9"/>
        <bgColor indexed="26"/>
      </patternFill>
    </fill>
    <fill>
      <patternFill patternType="solid">
        <fgColor indexed="40"/>
        <bgColor indexed="49"/>
      </patternFill>
    </fill>
    <fill>
      <patternFill patternType="solid">
        <fgColor theme="0"/>
        <bgColor indexed="64"/>
      </patternFill>
    </fill>
    <fill>
      <patternFill patternType="solid">
        <fgColor rgb="FFFFFFFF"/>
        <bgColor indexed="64"/>
      </patternFill>
    </fill>
    <fill>
      <patternFill patternType="solid">
        <fgColor rgb="FFFFFFFF"/>
        <bgColor rgb="FF000000"/>
      </patternFill>
    </fill>
    <fill>
      <patternFill patternType="solid">
        <fgColor theme="0"/>
        <bgColor indexed="26"/>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style="thin">
        <color indexed="64"/>
      </right>
      <top style="thin">
        <color indexed="64"/>
      </top>
      <bottom/>
      <diagonal/>
    </border>
    <border>
      <left style="thin">
        <color indexed="8"/>
      </left>
      <right style="thin">
        <color indexed="8"/>
      </right>
      <top/>
      <bottom style="thin">
        <color indexed="8"/>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right/>
      <top style="thin">
        <color rgb="FF000000"/>
      </top>
      <bottom style="thin">
        <color rgb="FF000000"/>
      </bottom>
      <diagonal/>
    </border>
    <border>
      <left style="thin">
        <color rgb="FF000000"/>
      </left>
      <right/>
      <top style="thin">
        <color rgb="FF000000"/>
      </top>
      <bottom/>
      <diagonal/>
    </border>
    <border>
      <left style="thin">
        <color indexed="64"/>
      </left>
      <right/>
      <top style="thin">
        <color indexed="64"/>
      </top>
      <bottom/>
      <diagonal/>
    </border>
    <border>
      <left/>
      <right style="thin">
        <color rgb="FF000000"/>
      </right>
      <top style="thin">
        <color rgb="FF000000"/>
      </top>
      <bottom/>
      <diagonal/>
    </border>
    <border>
      <left style="thin">
        <color indexed="8"/>
      </left>
      <right/>
      <top/>
      <bottom style="thin">
        <color indexed="8"/>
      </bottom>
      <diagonal/>
    </border>
    <border>
      <left/>
      <right/>
      <top style="thin">
        <color rgb="FF000000"/>
      </top>
      <bottom/>
      <diagonal/>
    </border>
    <border>
      <left style="thin">
        <color rgb="FF000000"/>
      </left>
      <right style="thin">
        <color rgb="FF000000"/>
      </right>
      <top/>
      <bottom/>
      <diagonal/>
    </border>
    <border>
      <left/>
      <right/>
      <top/>
      <bottom style="thin">
        <color rgb="FF000000"/>
      </bottom>
      <diagonal/>
    </border>
    <border>
      <left style="thin">
        <color rgb="FF000000"/>
      </left>
      <right/>
      <top/>
      <bottom/>
      <diagonal/>
    </border>
    <border>
      <left style="thin">
        <color indexed="64"/>
      </left>
      <right style="thin">
        <color indexed="64"/>
      </right>
      <top/>
      <bottom/>
      <diagonal/>
    </border>
    <border>
      <left style="thin">
        <color indexed="8"/>
      </left>
      <right style="thin">
        <color indexed="8"/>
      </right>
      <top/>
      <bottom/>
      <diagonal/>
    </border>
    <border>
      <left/>
      <right/>
      <top style="thin">
        <color indexed="64"/>
      </top>
      <bottom style="thin">
        <color indexed="64"/>
      </bottom>
      <diagonal/>
    </border>
    <border>
      <left style="thin">
        <color indexed="8"/>
      </left>
      <right/>
      <top/>
      <bottom/>
      <diagonal/>
    </border>
    <border>
      <left/>
      <right/>
      <top style="thin">
        <color indexed="64"/>
      </top>
      <bottom/>
      <diagonal/>
    </border>
    <border>
      <left style="thin">
        <color indexed="8"/>
      </left>
      <right/>
      <top style="thin">
        <color indexed="8"/>
      </top>
      <bottom style="thin">
        <color rgb="FF000000"/>
      </bottom>
      <diagonal/>
    </border>
    <border>
      <left/>
      <right style="thin">
        <color rgb="FF000000"/>
      </right>
      <top/>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right style="thin">
        <color indexed="8"/>
      </right>
      <top style="thin">
        <color indexed="8"/>
      </top>
      <bottom style="thin">
        <color rgb="FF000000"/>
      </bottom>
      <diagonal/>
    </border>
  </borders>
  <cellStyleXfs count="11">
    <xf numFmtId="0" fontId="0" fillId="0" borderId="0"/>
    <xf numFmtId="0" fontId="3" fillId="0" borderId="0"/>
    <xf numFmtId="0" fontId="3" fillId="0" borderId="0"/>
    <xf numFmtId="0" fontId="4" fillId="0" borderId="0"/>
    <xf numFmtId="0" fontId="12" fillId="0" borderId="0"/>
    <xf numFmtId="43"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0" fontId="1" fillId="0" borderId="0"/>
    <xf numFmtId="0" fontId="2" fillId="0" borderId="0"/>
    <xf numFmtId="0" fontId="2" fillId="0" borderId="0"/>
  </cellStyleXfs>
  <cellXfs count="590">
    <xf numFmtId="0" fontId="0" fillId="0" borderId="0" xfId="0"/>
    <xf numFmtId="0" fontId="6" fillId="0" borderId="1" xfId="0" applyFont="1" applyBorder="1" applyAlignment="1" applyProtection="1">
      <alignment horizontal="center" vertical="center" wrapText="1"/>
      <protection locked="0"/>
    </xf>
    <xf numFmtId="0" fontId="5" fillId="0" borderId="0" xfId="0" applyFont="1" applyAlignment="1">
      <alignment horizontal="center" vertical="center" wrapText="1"/>
    </xf>
    <xf numFmtId="0" fontId="9" fillId="0" borderId="1" xfId="0" applyFont="1" applyBorder="1" applyAlignment="1">
      <alignment horizontal="center" vertical="center" wrapText="1"/>
    </xf>
    <xf numFmtId="0" fontId="5" fillId="0" borderId="0" xfId="0" applyFont="1" applyAlignment="1">
      <alignment horizontal="center" vertical="center"/>
    </xf>
    <xf numFmtId="14" fontId="6" fillId="0" borderId="1" xfId="0" applyNumberFormat="1" applyFont="1" applyBorder="1" applyAlignment="1">
      <alignment horizontal="center" vertical="center" wrapText="1"/>
    </xf>
    <xf numFmtId="0" fontId="6" fillId="0" borderId="3" xfId="0" applyFont="1" applyBorder="1" applyAlignment="1" applyProtection="1">
      <alignment horizontal="center" vertical="center" wrapText="1"/>
      <protection locked="0"/>
    </xf>
    <xf numFmtId="166" fontId="6" fillId="0" borderId="3" xfId="0" applyNumberFormat="1"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166" fontId="6" fillId="0" borderId="1" xfId="0" applyNumberFormat="1" applyFont="1" applyBorder="1" applyAlignment="1" applyProtection="1">
      <alignment horizontal="center" vertical="center" wrapText="1"/>
      <protection locked="0"/>
    </xf>
    <xf numFmtId="14" fontId="6" fillId="0" borderId="1" xfId="0" applyNumberFormat="1" applyFont="1" applyBorder="1" applyAlignment="1" applyProtection="1">
      <alignment horizontal="center" vertical="center" wrapText="1"/>
      <protection locked="0"/>
    </xf>
    <xf numFmtId="166" fontId="9" fillId="0" borderId="1" xfId="0" applyNumberFormat="1" applyFont="1" applyBorder="1" applyAlignment="1">
      <alignment horizontal="center" vertical="center"/>
    </xf>
    <xf numFmtId="0" fontId="10" fillId="0" borderId="1" xfId="0" applyFont="1" applyBorder="1" applyAlignment="1" applyProtection="1">
      <alignment horizontal="center" vertical="center" wrapText="1"/>
      <protection locked="0"/>
    </xf>
    <xf numFmtId="0" fontId="8" fillId="0" borderId="0" xfId="0" applyFont="1" applyAlignment="1">
      <alignment horizontal="center" vertical="center"/>
    </xf>
    <xf numFmtId="14" fontId="6" fillId="0" borderId="3" xfId="0" applyNumberFormat="1" applyFont="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14" fontId="6" fillId="3" borderId="3" xfId="0" applyNumberFormat="1" applyFont="1" applyFill="1" applyBorder="1" applyAlignment="1" applyProtection="1">
      <alignment horizontal="center" vertical="center" wrapText="1"/>
      <protection locked="0"/>
    </xf>
    <xf numFmtId="0" fontId="6" fillId="5" borderId="3" xfId="0" applyFont="1" applyFill="1" applyBorder="1" applyAlignment="1" applyProtection="1">
      <alignment horizontal="center" vertical="center" wrapText="1"/>
      <protection locked="0"/>
    </xf>
    <xf numFmtId="14" fontId="6" fillId="0" borderId="4" xfId="0" applyNumberFormat="1" applyFont="1" applyBorder="1" applyAlignment="1" applyProtection="1">
      <alignment horizontal="center" vertical="center" wrapText="1"/>
      <protection locked="0"/>
    </xf>
    <xf numFmtId="0" fontId="5" fillId="4" borderId="0" xfId="0" applyFont="1" applyFill="1" applyAlignment="1">
      <alignment horizontal="center" vertical="center"/>
    </xf>
    <xf numFmtId="0" fontId="0" fillId="0" borderId="0" xfId="0" applyAlignment="1">
      <alignment horizontal="center" vertical="center" wrapText="1"/>
    </xf>
    <xf numFmtId="14" fontId="6" fillId="5" borderId="3" xfId="0" applyNumberFormat="1" applyFont="1" applyFill="1" applyBorder="1" applyAlignment="1" applyProtection="1">
      <alignment horizontal="center" vertical="center" wrapText="1"/>
      <protection locked="0"/>
    </xf>
    <xf numFmtId="14" fontId="6" fillId="0" borderId="3" xfId="0" applyNumberFormat="1" applyFont="1" applyBorder="1" applyAlignment="1">
      <alignment horizontal="center" vertical="center" wrapText="1"/>
    </xf>
    <xf numFmtId="14" fontId="6" fillId="0" borderId="7" xfId="0" applyNumberFormat="1" applyFont="1" applyBorder="1" applyAlignment="1">
      <alignment horizontal="center" vertical="center" wrapText="1"/>
    </xf>
    <xf numFmtId="0" fontId="6" fillId="0" borderId="12" xfId="1"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5" fillId="0" borderId="12" xfId="0" applyFont="1" applyBorder="1" applyAlignment="1">
      <alignment horizontal="center" vertical="center" wrapText="1"/>
    </xf>
    <xf numFmtId="14" fontId="6" fillId="0" borderId="12" xfId="0" applyNumberFormat="1" applyFont="1" applyBorder="1" applyAlignment="1">
      <alignment horizontal="center" vertical="center" wrapText="1"/>
    </xf>
    <xf numFmtId="0" fontId="5" fillId="0" borderId="12" xfId="0" applyFont="1" applyBorder="1" applyAlignment="1">
      <alignment horizontal="center" vertical="center"/>
    </xf>
    <xf numFmtId="0" fontId="6" fillId="0" borderId="13" xfId="0" applyFont="1" applyBorder="1" applyAlignment="1" applyProtection="1">
      <alignment horizontal="center" vertical="center" wrapText="1"/>
      <protection locked="0"/>
    </xf>
    <xf numFmtId="0" fontId="6" fillId="0" borderId="12" xfId="0" applyFont="1" applyBorder="1" applyAlignment="1">
      <alignment horizontal="center" vertical="center" wrapText="1"/>
    </xf>
    <xf numFmtId="166" fontId="6" fillId="0" borderId="12" xfId="0" applyNumberFormat="1" applyFont="1" applyBorder="1" applyAlignment="1" applyProtection="1">
      <alignment horizontal="center" vertical="center" wrapText="1"/>
      <protection locked="0"/>
    </xf>
    <xf numFmtId="0" fontId="0" fillId="0" borderId="12" xfId="0" applyBorder="1"/>
    <xf numFmtId="0" fontId="7" fillId="2" borderId="7" xfId="3" applyFont="1" applyFill="1" applyBorder="1" applyAlignment="1">
      <alignment horizontal="center" vertical="center" wrapText="1"/>
    </xf>
    <xf numFmtId="0" fontId="9" fillId="0" borderId="12" xfId="0" applyFont="1" applyBorder="1" applyAlignment="1">
      <alignment horizontal="center" vertical="center" wrapText="1"/>
    </xf>
    <xf numFmtId="0" fontId="6" fillId="5" borderId="12" xfId="0" applyFont="1" applyFill="1" applyBorder="1" applyAlignment="1" applyProtection="1">
      <alignment horizontal="center" vertical="center" wrapText="1"/>
      <protection locked="0"/>
    </xf>
    <xf numFmtId="0" fontId="5" fillId="0" borderId="13" xfId="0" applyFont="1" applyBorder="1" applyAlignment="1">
      <alignment horizontal="center" vertical="center" wrapText="1"/>
    </xf>
    <xf numFmtId="0" fontId="6" fillId="0" borderId="16" xfId="0" applyFont="1" applyBorder="1" applyAlignment="1" applyProtection="1">
      <alignment horizontal="center" vertical="center" wrapText="1"/>
      <protection locked="0"/>
    </xf>
    <xf numFmtId="0" fontId="5" fillId="0" borderId="16" xfId="0" applyFont="1" applyBorder="1" applyAlignment="1">
      <alignment horizontal="center" vertical="center"/>
    </xf>
    <xf numFmtId="0" fontId="0" fillId="0" borderId="12" xfId="0" applyBorder="1" applyAlignment="1">
      <alignment wrapText="1"/>
    </xf>
    <xf numFmtId="0" fontId="5" fillId="0" borderId="14" xfId="0" applyFont="1" applyBorder="1" applyAlignment="1">
      <alignment horizontal="center" vertical="center"/>
    </xf>
    <xf numFmtId="0" fontId="0" fillId="0" borderId="0" xfId="0" applyAlignment="1">
      <alignment wrapText="1"/>
    </xf>
    <xf numFmtId="0" fontId="11" fillId="0" borderId="12" xfId="0" applyFont="1" applyBorder="1" applyAlignment="1">
      <alignment horizontal="center" vertical="center"/>
    </xf>
    <xf numFmtId="0" fontId="11" fillId="0" borderId="0" xfId="0" applyFont="1"/>
    <xf numFmtId="0" fontId="11" fillId="0" borderId="16" xfId="0" applyFont="1" applyBorder="1" applyAlignment="1">
      <alignment horizontal="center" vertical="center" wrapText="1"/>
    </xf>
    <xf numFmtId="0" fontId="11" fillId="0" borderId="16" xfId="0" applyFont="1" applyBorder="1" applyAlignment="1">
      <alignment vertical="center"/>
    </xf>
    <xf numFmtId="0" fontId="0" fillId="0" borderId="17" xfId="0" applyBorder="1" applyAlignment="1">
      <alignment wrapText="1"/>
    </xf>
    <xf numFmtId="167" fontId="6" fillId="0" borderId="3" xfId="0" applyNumberFormat="1" applyFont="1" applyBorder="1" applyAlignment="1" applyProtection="1">
      <alignment horizontal="right" vertical="center" wrapText="1"/>
      <protection locked="0"/>
    </xf>
    <xf numFmtId="0" fontId="6" fillId="3" borderId="12" xfId="0" applyFont="1" applyFill="1" applyBorder="1" applyAlignment="1" applyProtection="1">
      <alignment horizontal="center" vertical="center" wrapText="1"/>
      <protection locked="0"/>
    </xf>
    <xf numFmtId="0" fontId="8" fillId="0" borderId="12" xfId="0" applyFont="1" applyBorder="1" applyAlignment="1" applyProtection="1">
      <alignment horizontal="center" vertical="center" wrapText="1"/>
      <protection locked="0"/>
    </xf>
    <xf numFmtId="0" fontId="6" fillId="0" borderId="20"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14" fontId="6" fillId="0" borderId="12" xfId="0" applyNumberFormat="1" applyFont="1" applyBorder="1" applyAlignment="1" applyProtection="1">
      <alignment horizontal="center" vertical="center" wrapText="1"/>
      <protection locked="0"/>
    </xf>
    <xf numFmtId="0" fontId="5" fillId="0" borderId="22" xfId="0" applyFont="1" applyBorder="1" applyAlignment="1">
      <alignment horizontal="center" vertical="center" wrapText="1"/>
    </xf>
    <xf numFmtId="0" fontId="5" fillId="0" borderId="0" xfId="0" applyFont="1" applyAlignment="1">
      <alignment vertical="center"/>
    </xf>
    <xf numFmtId="0" fontId="5" fillId="0" borderId="22" xfId="0" applyFont="1" applyBorder="1" applyAlignment="1">
      <alignment vertical="center"/>
    </xf>
    <xf numFmtId="0" fontId="10" fillId="0" borderId="12" xfId="0" applyFont="1" applyBorder="1" applyAlignment="1">
      <alignment wrapText="1"/>
    </xf>
    <xf numFmtId="0" fontId="6" fillId="5" borderId="16" xfId="0" applyFont="1" applyFill="1" applyBorder="1" applyAlignment="1" applyProtection="1">
      <alignment horizontal="center" vertical="center" wrapText="1"/>
      <protection locked="0"/>
    </xf>
    <xf numFmtId="166" fontId="6" fillId="0" borderId="16" xfId="0" applyNumberFormat="1" applyFont="1" applyBorder="1" applyAlignment="1" applyProtection="1">
      <alignment horizontal="center" vertical="center" wrapText="1"/>
      <protection locked="0"/>
    </xf>
    <xf numFmtId="14" fontId="0" fillId="0" borderId="12" xfId="0" applyNumberFormat="1" applyBorder="1"/>
    <xf numFmtId="0" fontId="6" fillId="0" borderId="13" xfId="0" applyFont="1" applyBorder="1" applyAlignment="1">
      <alignment wrapText="1"/>
    </xf>
    <xf numFmtId="0" fontId="6" fillId="0" borderId="26" xfId="0" applyFont="1" applyBorder="1" applyAlignment="1">
      <alignment wrapText="1"/>
    </xf>
    <xf numFmtId="0" fontId="6" fillId="0" borderId="12" xfId="0" applyFont="1" applyBorder="1" applyAlignment="1">
      <alignment wrapText="1"/>
    </xf>
    <xf numFmtId="8" fontId="6" fillId="0" borderId="12" xfId="0" applyNumberFormat="1" applyFont="1" applyBorder="1" applyAlignment="1">
      <alignment wrapText="1"/>
    </xf>
    <xf numFmtId="14" fontId="6" fillId="0" borderId="12" xfId="0" applyNumberFormat="1" applyFont="1" applyBorder="1" applyAlignment="1">
      <alignment wrapText="1"/>
    </xf>
    <xf numFmtId="0" fontId="8" fillId="0" borderId="13" xfId="0" applyFont="1" applyBorder="1" applyAlignment="1" applyProtection="1">
      <alignment horizontal="center" vertical="center" wrapText="1"/>
      <protection locked="0"/>
    </xf>
    <xf numFmtId="0" fontId="0" fillId="0" borderId="13" xfId="0" applyBorder="1"/>
    <xf numFmtId="0" fontId="9" fillId="0" borderId="2" xfId="0" applyFont="1" applyBorder="1" applyAlignment="1">
      <alignment horizontal="center" vertical="center" wrapText="1"/>
    </xf>
    <xf numFmtId="0" fontId="6" fillId="0" borderId="2"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0" fillId="0" borderId="16" xfId="0" applyBorder="1"/>
    <xf numFmtId="0" fontId="10" fillId="0" borderId="12" xfId="0" applyFont="1" applyBorder="1" applyAlignment="1" applyProtection="1">
      <alignment horizontal="center" vertical="center" wrapText="1"/>
      <protection locked="0"/>
    </xf>
    <xf numFmtId="166" fontId="6" fillId="0" borderId="2" xfId="0" applyNumberFormat="1"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wrapText="1"/>
      <protection locked="0"/>
    </xf>
    <xf numFmtId="14" fontId="6" fillId="0" borderId="16" xfId="0" applyNumberFormat="1" applyFont="1" applyBorder="1" applyAlignment="1" applyProtection="1">
      <alignment horizontal="center" vertical="center" wrapText="1"/>
      <protection locked="0"/>
    </xf>
    <xf numFmtId="0" fontId="0" fillId="6" borderId="0" xfId="0" applyFill="1"/>
    <xf numFmtId="0" fontId="25" fillId="6" borderId="0" xfId="0" applyFont="1" applyFill="1" applyAlignment="1">
      <alignment horizontal="left" vertical="center"/>
    </xf>
    <xf numFmtId="0" fontId="26" fillId="6" borderId="0" xfId="0" applyFont="1" applyFill="1" applyAlignment="1">
      <alignment horizontal="left" vertical="center"/>
    </xf>
    <xf numFmtId="14" fontId="0" fillId="0" borderId="16" xfId="0" applyNumberFormat="1" applyBorder="1"/>
    <xf numFmtId="14" fontId="6" fillId="0" borderId="2" xfId="0" applyNumberFormat="1" applyFont="1" applyBorder="1" applyAlignment="1">
      <alignment horizontal="center" vertical="center" wrapText="1"/>
    </xf>
    <xf numFmtId="167" fontId="6" fillId="0" borderId="12" xfId="0" applyNumberFormat="1" applyFont="1" applyBorder="1" applyAlignment="1" applyProtection="1">
      <alignment horizontal="right" vertical="center" wrapText="1"/>
      <protection locked="0"/>
    </xf>
    <xf numFmtId="0" fontId="0" fillId="0" borderId="0" xfId="0" applyAlignment="1">
      <alignment horizontal="center" vertical="top"/>
    </xf>
    <xf numFmtId="0" fontId="6" fillId="0" borderId="4" xfId="0" applyFont="1" applyBorder="1" applyAlignment="1">
      <alignment wrapText="1"/>
    </xf>
    <xf numFmtId="14" fontId="6" fillId="0" borderId="4" xfId="0" applyNumberFormat="1" applyFont="1" applyBorder="1" applyAlignment="1">
      <alignment horizontal="center" vertical="center" wrapText="1"/>
    </xf>
    <xf numFmtId="0" fontId="6" fillId="3" borderId="1" xfId="0" applyFont="1" applyFill="1" applyBorder="1" applyAlignment="1" applyProtection="1">
      <alignment horizontal="center" vertical="center" wrapText="1"/>
      <protection locked="0"/>
    </xf>
    <xf numFmtId="6" fontId="6" fillId="0" borderId="12" xfId="0" applyNumberFormat="1" applyFont="1" applyBorder="1" applyAlignment="1">
      <alignment wrapText="1"/>
    </xf>
    <xf numFmtId="0" fontId="9" fillId="5" borderId="1"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11" fillId="5" borderId="0" xfId="0" applyFont="1" applyFill="1"/>
    <xf numFmtId="0" fontId="5" fillId="5" borderId="12" xfId="0" applyFont="1" applyFill="1" applyBorder="1" applyAlignment="1" applyProtection="1">
      <alignment horizontal="center" vertical="center" wrapText="1"/>
      <protection locked="0"/>
    </xf>
    <xf numFmtId="165" fontId="5" fillId="5" borderId="12" xfId="0" applyNumberFormat="1" applyFont="1" applyFill="1" applyBorder="1" applyAlignment="1" applyProtection="1">
      <alignment horizontal="center" vertical="center" wrapText="1"/>
      <protection locked="0"/>
    </xf>
    <xf numFmtId="15" fontId="5" fillId="5" borderId="12" xfId="0" applyNumberFormat="1" applyFont="1" applyFill="1" applyBorder="1" applyAlignment="1" applyProtection="1">
      <alignment horizontal="center" vertical="center" wrapText="1"/>
      <protection locked="0"/>
    </xf>
    <xf numFmtId="0" fontId="6" fillId="5" borderId="12" xfId="0" applyFont="1" applyFill="1" applyBorder="1" applyAlignment="1">
      <alignment horizontal="center"/>
    </xf>
    <xf numFmtId="0" fontId="5" fillId="5" borderId="13" xfId="0" applyFont="1" applyFill="1" applyBorder="1" applyAlignment="1" applyProtection="1">
      <alignment horizontal="center" vertical="center" wrapText="1"/>
      <protection locked="0"/>
    </xf>
    <xf numFmtId="0" fontId="5" fillId="5" borderId="16" xfId="0" applyFont="1" applyFill="1" applyBorder="1" applyAlignment="1">
      <alignment horizontal="center" vertical="center" wrapText="1"/>
    </xf>
    <xf numFmtId="14" fontId="6" fillId="5" borderId="12" xfId="0" applyNumberFormat="1" applyFont="1" applyFill="1" applyBorder="1" applyAlignment="1" applyProtection="1">
      <alignment horizontal="center" vertical="center" wrapText="1"/>
      <protection locked="0"/>
    </xf>
    <xf numFmtId="0" fontId="5" fillId="5" borderId="16" xfId="0" applyFont="1" applyFill="1" applyBorder="1" applyAlignment="1">
      <alignment horizontal="center" vertical="center"/>
    </xf>
    <xf numFmtId="0" fontId="9" fillId="5" borderId="12" xfId="0" applyFont="1" applyFill="1" applyBorder="1" applyAlignment="1">
      <alignment horizontal="center" vertical="center" wrapText="1"/>
    </xf>
    <xf numFmtId="0" fontId="5" fillId="5" borderId="20" xfId="0" applyFont="1" applyFill="1" applyBorder="1" applyAlignment="1">
      <alignment horizontal="center" vertical="center"/>
    </xf>
    <xf numFmtId="0" fontId="5" fillId="5" borderId="12" xfId="0" applyFont="1" applyFill="1" applyBorder="1" applyAlignment="1">
      <alignment horizontal="center" vertical="center"/>
    </xf>
    <xf numFmtId="0" fontId="9" fillId="5" borderId="9" xfId="0" applyFont="1" applyFill="1" applyBorder="1" applyAlignment="1">
      <alignment horizontal="center" vertical="center" wrapText="1"/>
    </xf>
    <xf numFmtId="0" fontId="6" fillId="5" borderId="7" xfId="1" applyFont="1" applyFill="1" applyBorder="1" applyAlignment="1" applyProtection="1">
      <alignment horizontal="center" vertical="center" wrapText="1"/>
      <protection locked="0"/>
    </xf>
    <xf numFmtId="0" fontId="6" fillId="5" borderId="12" xfId="1" applyFont="1" applyFill="1" applyBorder="1" applyAlignment="1" applyProtection="1">
      <alignment horizontal="center" vertical="center" wrapText="1"/>
      <protection locked="0"/>
    </xf>
    <xf numFmtId="14" fontId="6" fillId="5" borderId="12" xfId="0" applyNumberFormat="1" applyFont="1" applyFill="1" applyBorder="1" applyAlignment="1">
      <alignment horizontal="center" vertical="center" wrapText="1"/>
    </xf>
    <xf numFmtId="0" fontId="5" fillId="5" borderId="13" xfId="0" applyFont="1" applyFill="1" applyBorder="1" applyAlignment="1">
      <alignment horizontal="center" vertical="center"/>
    </xf>
    <xf numFmtId="0" fontId="10" fillId="5" borderId="12" xfId="0" applyFont="1" applyFill="1" applyBorder="1" applyAlignment="1">
      <alignment horizontal="center" vertical="center" wrapText="1"/>
    </xf>
    <xf numFmtId="0" fontId="9" fillId="5" borderId="28" xfId="0" applyFont="1" applyFill="1" applyBorder="1" applyAlignment="1">
      <alignment horizontal="center" vertical="center" wrapText="1"/>
    </xf>
    <xf numFmtId="0" fontId="6" fillId="5" borderId="1" xfId="1" applyFont="1" applyFill="1" applyBorder="1" applyAlignment="1" applyProtection="1">
      <alignment horizontal="center" vertical="center" wrapText="1"/>
      <protection locked="0"/>
    </xf>
    <xf numFmtId="0" fontId="5" fillId="5" borderId="10" xfId="0" applyFont="1" applyFill="1" applyBorder="1" applyAlignment="1">
      <alignment horizontal="center" vertical="center" wrapText="1"/>
    </xf>
    <xf numFmtId="14" fontId="5" fillId="5" borderId="12" xfId="0" applyNumberFormat="1" applyFont="1" applyFill="1" applyBorder="1" applyAlignment="1">
      <alignment horizontal="center" vertical="center" wrapText="1"/>
    </xf>
    <xf numFmtId="0" fontId="5" fillId="5" borderId="29" xfId="0" applyFont="1" applyFill="1" applyBorder="1" applyAlignment="1">
      <alignment horizontal="center" vertical="center" wrapText="1"/>
    </xf>
    <xf numFmtId="0" fontId="5" fillId="5" borderId="31" xfId="0" applyFont="1" applyFill="1" applyBorder="1" applyAlignment="1">
      <alignment horizontal="center" vertical="center" wrapText="1"/>
    </xf>
    <xf numFmtId="14" fontId="5" fillId="5" borderId="29" xfId="0" applyNumberFormat="1" applyFont="1" applyFill="1" applyBorder="1" applyAlignment="1">
      <alignment horizontal="center" vertical="center" wrapText="1"/>
    </xf>
    <xf numFmtId="14" fontId="6" fillId="5" borderId="29" xfId="0" applyNumberFormat="1" applyFont="1" applyFill="1" applyBorder="1" applyAlignment="1">
      <alignment horizontal="center" vertical="center" wrapText="1"/>
    </xf>
    <xf numFmtId="0" fontId="9" fillId="5" borderId="13" xfId="0" applyFont="1" applyFill="1" applyBorder="1" applyAlignment="1">
      <alignment horizontal="center" vertical="center" wrapText="1"/>
    </xf>
    <xf numFmtId="166" fontId="9" fillId="0" borderId="3" xfId="0" applyNumberFormat="1" applyFont="1" applyBorder="1" applyAlignment="1">
      <alignment horizontal="center" vertical="center"/>
    </xf>
    <xf numFmtId="8" fontId="6" fillId="5" borderId="12" xfId="0" applyNumberFormat="1" applyFont="1" applyFill="1" applyBorder="1" applyAlignment="1">
      <alignment horizontal="center" vertical="center"/>
    </xf>
    <xf numFmtId="0" fontId="6" fillId="5" borderId="14" xfId="0" applyFont="1" applyFill="1" applyBorder="1" applyAlignment="1" applyProtection="1">
      <alignment horizontal="center" vertical="center" wrapText="1"/>
      <protection locked="0"/>
    </xf>
    <xf numFmtId="0" fontId="6" fillId="0" borderId="1" xfId="0" applyFont="1" applyBorder="1" applyAlignment="1" applyProtection="1">
      <alignment horizontal="left" vertical="center" wrapText="1"/>
      <protection locked="0"/>
    </xf>
    <xf numFmtId="0" fontId="5" fillId="0" borderId="1" xfId="0" applyFont="1" applyBorder="1" applyAlignment="1">
      <alignment horizontal="center" vertical="center" wrapText="1"/>
    </xf>
    <xf numFmtId="14" fontId="6" fillId="0" borderId="1" xfId="0" applyNumberFormat="1" applyFont="1" applyBorder="1" applyAlignment="1" applyProtection="1">
      <alignment horizontal="left" vertical="center" wrapText="1"/>
      <protection locked="0"/>
    </xf>
    <xf numFmtId="167" fontId="6" fillId="0" borderId="1" xfId="0" applyNumberFormat="1" applyFont="1" applyBorder="1" applyAlignment="1" applyProtection="1">
      <alignment horizontal="right" vertical="center" wrapText="1"/>
      <protection locked="0"/>
    </xf>
    <xf numFmtId="6" fontId="9" fillId="0" borderId="1" xfId="0" applyNumberFormat="1" applyFont="1" applyBorder="1" applyAlignment="1">
      <alignment horizontal="center" vertical="center"/>
    </xf>
    <xf numFmtId="6" fontId="6" fillId="0" borderId="1" xfId="0" applyNumberFormat="1" applyFont="1" applyBorder="1" applyAlignment="1" applyProtection="1">
      <alignment horizontal="center" vertical="center" wrapText="1"/>
      <protection locked="0"/>
    </xf>
    <xf numFmtId="168" fontId="6" fillId="0" borderId="1" xfId="0" applyNumberFormat="1"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vertical="center"/>
    </xf>
    <xf numFmtId="0" fontId="5" fillId="0" borderId="1" xfId="0" applyFont="1" applyBorder="1" applyAlignment="1">
      <alignment horizontal="center" vertical="center"/>
    </xf>
    <xf numFmtId="0" fontId="6" fillId="0" borderId="1" xfId="0" applyFont="1" applyBorder="1" applyAlignment="1" applyProtection="1">
      <alignment vertical="center" wrapText="1"/>
      <protection locked="0"/>
    </xf>
    <xf numFmtId="14" fontId="5" fillId="0" borderId="1" xfId="0" applyNumberFormat="1" applyFont="1" applyBorder="1" applyAlignment="1">
      <alignment horizontal="center" vertical="center"/>
    </xf>
    <xf numFmtId="168" fontId="5" fillId="0" borderId="12" xfId="0" applyNumberFormat="1" applyFont="1" applyBorder="1" applyAlignment="1">
      <alignment horizontal="center" vertical="center" wrapText="1"/>
    </xf>
    <xf numFmtId="14" fontId="5" fillId="0" borderId="12" xfId="0" applyNumberFormat="1" applyFont="1" applyBorder="1" applyAlignment="1">
      <alignment horizontal="center" vertical="center" wrapText="1"/>
    </xf>
    <xf numFmtId="0" fontId="9" fillId="0" borderId="12" xfId="0" applyFont="1" applyBorder="1" applyAlignment="1">
      <alignment horizontal="center" vertical="center"/>
    </xf>
    <xf numFmtId="14" fontId="6" fillId="0" borderId="16" xfId="0" applyNumberFormat="1" applyFont="1" applyBorder="1" applyAlignment="1">
      <alignment horizontal="center" vertical="center" wrapText="1"/>
    </xf>
    <xf numFmtId="167" fontId="6" fillId="0" borderId="16" xfId="0" applyNumberFormat="1" applyFont="1" applyBorder="1" applyAlignment="1" applyProtection="1">
      <alignment horizontal="right" vertical="center" wrapText="1"/>
      <protection locked="0"/>
    </xf>
    <xf numFmtId="6" fontId="9" fillId="0" borderId="3" xfId="0" applyNumberFormat="1"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wrapText="1"/>
    </xf>
    <xf numFmtId="0" fontId="9" fillId="0" borderId="1" xfId="0" applyFont="1" applyBorder="1" applyAlignment="1">
      <alignment horizontal="center" vertical="center"/>
    </xf>
    <xf numFmtId="166" fontId="5" fillId="0" borderId="1" xfId="0" applyNumberFormat="1" applyFont="1" applyBorder="1" applyAlignment="1">
      <alignment horizontal="center" vertical="center"/>
    </xf>
    <xf numFmtId="0" fontId="5" fillId="0" borderId="3" xfId="0" applyFont="1" applyBorder="1" applyAlignment="1">
      <alignment horizontal="center" vertical="center" wrapText="1"/>
    </xf>
    <xf numFmtId="6" fontId="9" fillId="0" borderId="1" xfId="0" applyNumberFormat="1" applyFont="1" applyBorder="1" applyAlignment="1">
      <alignment horizontal="center" vertical="center" wrapText="1"/>
    </xf>
    <xf numFmtId="0" fontId="5" fillId="0" borderId="1" xfId="0" applyFont="1" applyBorder="1" applyAlignment="1" applyProtection="1">
      <alignment horizontal="center" vertical="center" wrapText="1"/>
      <protection locked="0"/>
    </xf>
    <xf numFmtId="168" fontId="5" fillId="0" borderId="3" xfId="0" applyNumberFormat="1" applyFont="1" applyBorder="1" applyAlignment="1">
      <alignment horizontal="center" vertical="center"/>
    </xf>
    <xf numFmtId="0" fontId="5" fillId="0" borderId="16" xfId="0" applyFont="1" applyBorder="1" applyAlignment="1">
      <alignment vertical="center"/>
    </xf>
    <xf numFmtId="0" fontId="5" fillId="0" borderId="16" xfId="0" applyFont="1" applyBorder="1" applyAlignment="1">
      <alignment horizontal="center" vertical="center" wrapText="1"/>
    </xf>
    <xf numFmtId="0" fontId="28" fillId="7" borderId="0" xfId="0" applyFont="1" applyFill="1"/>
    <xf numFmtId="0" fontId="27" fillId="7" borderId="0" xfId="0" applyFont="1" applyFill="1"/>
    <xf numFmtId="0" fontId="13" fillId="0" borderId="0" xfId="0" applyFont="1" applyAlignment="1">
      <alignment horizontal="center" vertical="center"/>
    </xf>
    <xf numFmtId="14" fontId="9" fillId="5" borderId="12" xfId="0" applyNumberFormat="1" applyFont="1" applyFill="1" applyBorder="1" applyAlignment="1">
      <alignment horizontal="center" vertical="center" wrapText="1"/>
    </xf>
    <xf numFmtId="0" fontId="9" fillId="0" borderId="5" xfId="0" applyFont="1" applyBorder="1" applyAlignment="1">
      <alignment horizontal="center" vertical="center" wrapText="1"/>
    </xf>
    <xf numFmtId="0" fontId="9" fillId="0" borderId="9" xfId="0" applyFont="1" applyBorder="1" applyAlignment="1">
      <alignment horizontal="center" vertical="center" wrapText="1"/>
    </xf>
    <xf numFmtId="168" fontId="6" fillId="0" borderId="10" xfId="0" applyNumberFormat="1" applyFont="1" applyBorder="1" applyAlignment="1" applyProtection="1">
      <alignment horizontal="center" vertical="center" wrapText="1"/>
      <protection locked="0"/>
    </xf>
    <xf numFmtId="0" fontId="5" fillId="0" borderId="3" xfId="0" applyFont="1" applyBorder="1" applyAlignment="1">
      <alignment horizontal="center" vertical="center"/>
    </xf>
    <xf numFmtId="0" fontId="0" fillId="0" borderId="1" xfId="0" applyBorder="1"/>
    <xf numFmtId="14" fontId="6" fillId="0" borderId="18" xfId="0" applyNumberFormat="1" applyFont="1" applyBorder="1" applyAlignment="1">
      <alignment horizontal="center" vertical="center" wrapText="1"/>
    </xf>
    <xf numFmtId="0" fontId="10" fillId="6" borderId="12" xfId="0" applyFont="1" applyFill="1" applyBorder="1" applyAlignment="1">
      <alignment horizontal="center" vertical="center" wrapText="1"/>
    </xf>
    <xf numFmtId="0" fontId="10" fillId="6" borderId="16" xfId="0" applyFont="1" applyFill="1" applyBorder="1" applyAlignment="1">
      <alignment horizontal="center" vertical="center" wrapText="1"/>
    </xf>
    <xf numFmtId="6" fontId="5" fillId="0" borderId="3" xfId="0" applyNumberFormat="1" applyFont="1" applyBorder="1" applyAlignment="1">
      <alignment horizontal="center" vertical="center"/>
    </xf>
    <xf numFmtId="166" fontId="6" fillId="0" borderId="9" xfId="0" applyNumberFormat="1" applyFont="1" applyBorder="1" applyAlignment="1" applyProtection="1">
      <alignment horizontal="center" vertical="center" wrapText="1"/>
      <protection locked="0"/>
    </xf>
    <xf numFmtId="14" fontId="5" fillId="0" borderId="3" xfId="0" applyNumberFormat="1" applyFont="1" applyBorder="1" applyAlignment="1">
      <alignment horizontal="center" vertical="center"/>
    </xf>
    <xf numFmtId="14" fontId="6" fillId="0" borderId="9" xfId="0" applyNumberFormat="1" applyFont="1" applyBorder="1" applyAlignment="1" applyProtection="1">
      <alignment horizontal="center" vertical="center" wrapText="1"/>
      <protection locked="0"/>
    </xf>
    <xf numFmtId="14" fontId="10" fillId="0" borderId="3" xfId="0" applyNumberFormat="1" applyFont="1" applyBorder="1" applyAlignment="1">
      <alignment horizontal="center" vertical="center"/>
    </xf>
    <xf numFmtId="14" fontId="0" fillId="0" borderId="1" xfId="0" applyNumberFormat="1" applyBorder="1"/>
    <xf numFmtId="14" fontId="6" fillId="0" borderId="5" xfId="0" applyNumberFormat="1" applyFont="1" applyBorder="1" applyAlignment="1" applyProtection="1">
      <alignment horizontal="center" vertical="center" wrapText="1"/>
      <protection locked="0"/>
    </xf>
    <xf numFmtId="0" fontId="6" fillId="0" borderId="25" xfId="0" applyFont="1" applyBorder="1" applyAlignment="1" applyProtection="1">
      <alignment horizontal="center" vertical="center" wrapText="1"/>
      <protection locked="0"/>
    </xf>
    <xf numFmtId="166" fontId="6" fillId="0" borderId="25" xfId="0" applyNumberFormat="1" applyFont="1" applyBorder="1" applyAlignment="1" applyProtection="1">
      <alignment horizontal="center" vertical="center" wrapText="1"/>
      <protection locked="0"/>
    </xf>
    <xf numFmtId="0" fontId="6" fillId="7" borderId="3" xfId="0" applyFont="1" applyFill="1" applyBorder="1" applyAlignment="1">
      <alignment horizontal="center" vertical="center" wrapText="1"/>
    </xf>
    <xf numFmtId="14" fontId="6" fillId="7" borderId="3" xfId="0" applyNumberFormat="1" applyFont="1" applyFill="1" applyBorder="1" applyAlignment="1">
      <alignment horizontal="center" vertical="center" wrapText="1"/>
    </xf>
    <xf numFmtId="0" fontId="6" fillId="0" borderId="9" xfId="0" applyFont="1" applyBorder="1" applyAlignment="1" applyProtection="1">
      <alignment horizontal="left" vertical="center" wrapText="1"/>
      <protection locked="0"/>
    </xf>
    <xf numFmtId="14" fontId="6" fillId="0" borderId="0" xfId="0" applyNumberFormat="1" applyFont="1" applyAlignment="1">
      <alignment horizontal="center" vertical="center" wrapText="1"/>
    </xf>
    <xf numFmtId="0" fontId="10" fillId="6" borderId="3" xfId="0" applyFont="1" applyFill="1" applyBorder="1" applyAlignment="1">
      <alignment horizontal="center" vertical="center" wrapText="1"/>
    </xf>
    <xf numFmtId="14" fontId="9" fillId="5" borderId="1" xfId="0" applyNumberFormat="1" applyFont="1" applyFill="1" applyBorder="1" applyAlignment="1">
      <alignment horizontal="center" vertical="center" wrapText="1"/>
    </xf>
    <xf numFmtId="14" fontId="5" fillId="5" borderId="16" xfId="0" applyNumberFormat="1" applyFont="1" applyFill="1" applyBorder="1" applyAlignment="1">
      <alignment horizontal="center" vertical="center"/>
    </xf>
    <xf numFmtId="14" fontId="5" fillId="5" borderId="12" xfId="0" applyNumberFormat="1" applyFont="1" applyFill="1" applyBorder="1" applyAlignment="1">
      <alignment horizontal="center" vertical="center"/>
    </xf>
    <xf numFmtId="14" fontId="6" fillId="0" borderId="26" xfId="0" applyNumberFormat="1" applyFont="1" applyBorder="1" applyAlignment="1">
      <alignment horizontal="center" vertical="center" wrapText="1"/>
    </xf>
    <xf numFmtId="165" fontId="8" fillId="0" borderId="12" xfId="0" applyNumberFormat="1" applyFont="1" applyBorder="1" applyAlignment="1" applyProtection="1">
      <alignment horizontal="center" vertical="center" wrapText="1"/>
      <protection locked="0"/>
    </xf>
    <xf numFmtId="165" fontId="5" fillId="0" borderId="12" xfId="0" applyNumberFormat="1" applyFont="1" applyBorder="1" applyAlignment="1" applyProtection="1">
      <alignment horizontal="center" vertical="center" wrapText="1"/>
      <protection locked="0"/>
    </xf>
    <xf numFmtId="14" fontId="8" fillId="0" borderId="12" xfId="0" applyNumberFormat="1" applyFont="1" applyBorder="1" applyAlignment="1" applyProtection="1">
      <alignment horizontal="center" vertical="center" wrapText="1"/>
      <protection locked="0"/>
    </xf>
    <xf numFmtId="0" fontId="6" fillId="0" borderId="20" xfId="0" applyFont="1" applyBorder="1" applyAlignment="1">
      <alignment wrapText="1"/>
    </xf>
    <xf numFmtId="3" fontId="10" fillId="0" borderId="12" xfId="0" applyNumberFormat="1" applyFont="1" applyBorder="1"/>
    <xf numFmtId="14" fontId="6" fillId="5" borderId="16" xfId="0" applyNumberFormat="1" applyFont="1" applyFill="1" applyBorder="1" applyAlignment="1" applyProtection="1">
      <alignment horizontal="center" vertical="center" wrapText="1"/>
      <protection locked="0"/>
    </xf>
    <xf numFmtId="0" fontId="5" fillId="5" borderId="14" xfId="0" applyFont="1" applyFill="1" applyBorder="1" applyAlignment="1">
      <alignment horizontal="center" vertical="center" wrapText="1"/>
    </xf>
    <xf numFmtId="169" fontId="6" fillId="0" borderId="12" xfId="0" applyNumberFormat="1" applyFont="1" applyBorder="1" applyAlignment="1" applyProtection="1">
      <alignment horizontal="center" vertical="center" wrapText="1"/>
      <protection locked="0"/>
    </xf>
    <xf numFmtId="0" fontId="0" fillId="6" borderId="0" xfId="0" applyFill="1" applyAlignment="1">
      <alignment horizontal="left"/>
    </xf>
    <xf numFmtId="0" fontId="14" fillId="6" borderId="0" xfId="0" applyFont="1" applyFill="1" applyAlignment="1">
      <alignment horizontal="left"/>
    </xf>
    <xf numFmtId="0" fontId="5" fillId="0" borderId="12" xfId="0" applyFont="1" applyBorder="1" applyAlignment="1">
      <alignment wrapText="1"/>
    </xf>
    <xf numFmtId="0" fontId="10" fillId="6" borderId="14" xfId="0" applyFont="1" applyFill="1" applyBorder="1" applyAlignment="1">
      <alignment horizontal="center" vertical="center" wrapText="1"/>
    </xf>
    <xf numFmtId="0" fontId="5" fillId="0" borderId="12" xfId="0" applyFont="1" applyBorder="1"/>
    <xf numFmtId="14" fontId="5" fillId="0" borderId="12" xfId="0" applyNumberFormat="1" applyFont="1" applyBorder="1"/>
    <xf numFmtId="0" fontId="5" fillId="0" borderId="1" xfId="0" applyFont="1" applyBorder="1"/>
    <xf numFmtId="14" fontId="5" fillId="0" borderId="1" xfId="0" applyNumberFormat="1" applyFont="1" applyBorder="1"/>
    <xf numFmtId="0" fontId="5" fillId="0" borderId="3" xfId="0" applyFont="1" applyBorder="1"/>
    <xf numFmtId="0" fontId="10" fillId="6" borderId="13" xfId="0" applyFont="1" applyFill="1" applyBorder="1" applyAlignment="1">
      <alignment horizontal="center" vertical="center" wrapText="1"/>
    </xf>
    <xf numFmtId="0" fontId="29" fillId="6" borderId="0" xfId="0" applyFont="1" applyFill="1" applyAlignment="1">
      <alignment horizontal="left"/>
    </xf>
    <xf numFmtId="166" fontId="6" fillId="5" borderId="12" xfId="0" applyNumberFormat="1" applyFont="1" applyFill="1" applyBorder="1" applyAlignment="1" applyProtection="1">
      <alignment horizontal="center" vertical="center" wrapText="1"/>
      <protection locked="0"/>
    </xf>
    <xf numFmtId="14" fontId="6" fillId="0" borderId="13" xfId="0" applyNumberFormat="1" applyFont="1" applyBorder="1" applyAlignment="1" applyProtection="1">
      <alignment horizontal="center" vertical="center" wrapText="1"/>
      <protection locked="0"/>
    </xf>
    <xf numFmtId="14" fontId="6" fillId="5" borderId="13" xfId="0" applyNumberFormat="1" applyFont="1" applyFill="1" applyBorder="1" applyAlignment="1" applyProtection="1">
      <alignment horizontal="center" vertical="center" wrapText="1"/>
      <protection locked="0"/>
    </xf>
    <xf numFmtId="0" fontId="5" fillId="0" borderId="12" xfId="0" applyFont="1" applyBorder="1" applyAlignment="1" applyProtection="1">
      <alignment horizontal="center" vertical="center"/>
      <protection locked="0"/>
    </xf>
    <xf numFmtId="0" fontId="5" fillId="5" borderId="20" xfId="0" applyFont="1" applyFill="1" applyBorder="1" applyAlignment="1" applyProtection="1">
      <alignment horizontal="center" vertical="center" wrapText="1"/>
      <protection locked="0"/>
    </xf>
    <xf numFmtId="14" fontId="6" fillId="0" borderId="9" xfId="0" applyNumberFormat="1" applyFont="1" applyBorder="1" applyAlignment="1">
      <alignment horizontal="center" vertical="center" wrapText="1"/>
    </xf>
    <xf numFmtId="167" fontId="6" fillId="0" borderId="7" xfId="0" applyNumberFormat="1" applyFont="1" applyBorder="1" applyAlignment="1" applyProtection="1">
      <alignment horizontal="right" vertical="center" wrapText="1"/>
      <protection locked="0"/>
    </xf>
    <xf numFmtId="0" fontId="9" fillId="5" borderId="0" xfId="0" applyFont="1" applyFill="1" applyAlignment="1">
      <alignment horizontal="center" vertical="center" wrapText="1"/>
    </xf>
    <xf numFmtId="0" fontId="6" fillId="5" borderId="9" xfId="0" applyFont="1" applyFill="1" applyBorder="1" applyAlignment="1" applyProtection="1">
      <alignment horizontal="center" vertical="center" wrapText="1"/>
      <protection locked="0"/>
    </xf>
    <xf numFmtId="0" fontId="5" fillId="0" borderId="6" xfId="0" applyFont="1" applyBorder="1" applyAlignment="1">
      <alignment horizontal="center" vertical="center"/>
    </xf>
    <xf numFmtId="0" fontId="5" fillId="0" borderId="5" xfId="0" applyFont="1" applyBorder="1" applyAlignment="1">
      <alignment horizontal="center" vertical="center" wrapText="1"/>
    </xf>
    <xf numFmtId="0" fontId="10" fillId="5" borderId="23" xfId="0" applyFont="1" applyFill="1" applyBorder="1" applyAlignment="1">
      <alignment horizontal="center" vertical="center"/>
    </xf>
    <xf numFmtId="0" fontId="5" fillId="0" borderId="9" xfId="0" applyFont="1" applyBorder="1"/>
    <xf numFmtId="0" fontId="5" fillId="0" borderId="17" xfId="0" applyFont="1" applyBorder="1"/>
    <xf numFmtId="0" fontId="6" fillId="0" borderId="21" xfId="0" applyFont="1" applyBorder="1" applyAlignment="1" applyProtection="1">
      <alignment horizontal="left" vertical="center" wrapText="1"/>
      <protection locked="0"/>
    </xf>
    <xf numFmtId="0" fontId="9" fillId="5" borderId="18" xfId="0" applyFont="1" applyFill="1" applyBorder="1" applyAlignment="1">
      <alignment horizontal="center" vertical="center" wrapText="1"/>
    </xf>
    <xf numFmtId="14" fontId="6" fillId="0" borderId="25" xfId="0" applyNumberFormat="1" applyFont="1" applyBorder="1" applyAlignment="1">
      <alignment horizontal="center" vertical="center" wrapText="1"/>
    </xf>
    <xf numFmtId="0" fontId="9" fillId="5" borderId="7" xfId="0" applyFont="1" applyFill="1" applyBorder="1" applyAlignment="1">
      <alignment horizontal="center" vertical="center" wrapText="1"/>
    </xf>
    <xf numFmtId="0" fontId="5" fillId="0" borderId="6" xfId="0" applyFont="1" applyBorder="1"/>
    <xf numFmtId="0" fontId="5" fillId="0" borderId="4" xfId="0" applyFont="1" applyBorder="1"/>
    <xf numFmtId="0" fontId="6" fillId="5" borderId="10" xfId="1" applyFont="1" applyFill="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14" fontId="5" fillId="5" borderId="10" xfId="0" applyNumberFormat="1" applyFont="1" applyFill="1" applyBorder="1" applyAlignment="1">
      <alignment horizontal="center" vertical="center"/>
    </xf>
    <xf numFmtId="14" fontId="5" fillId="0" borderId="16" xfId="0" applyNumberFormat="1" applyFont="1" applyBorder="1"/>
    <xf numFmtId="14" fontId="6" fillId="0" borderId="9" xfId="0" applyNumberFormat="1" applyFont="1" applyBorder="1" applyAlignment="1" applyProtection="1">
      <alignment horizontal="left" vertical="center" wrapText="1"/>
      <protection locked="0"/>
    </xf>
    <xf numFmtId="166" fontId="6" fillId="5" borderId="16" xfId="0" applyNumberFormat="1" applyFont="1" applyFill="1" applyBorder="1" applyAlignment="1" applyProtection="1">
      <alignment horizontal="center" vertical="center" wrapText="1"/>
      <protection locked="0"/>
    </xf>
    <xf numFmtId="14" fontId="9" fillId="5" borderId="19" xfId="0" applyNumberFormat="1" applyFont="1" applyFill="1" applyBorder="1" applyAlignment="1">
      <alignment horizontal="center" vertical="center" wrapText="1"/>
    </xf>
    <xf numFmtId="0" fontId="6" fillId="0" borderId="5" xfId="0" applyFont="1" applyBorder="1" applyAlignment="1" applyProtection="1">
      <alignment horizontal="left" vertical="center" wrapText="1"/>
      <protection locked="0"/>
    </xf>
    <xf numFmtId="14" fontId="6" fillId="0" borderId="25" xfId="0" applyNumberFormat="1" applyFont="1" applyBorder="1" applyAlignment="1" applyProtection="1">
      <alignment horizontal="center" vertical="center" wrapText="1"/>
      <protection locked="0"/>
    </xf>
    <xf numFmtId="14" fontId="6" fillId="0" borderId="3" xfId="0" applyNumberFormat="1" applyFont="1" applyBorder="1" applyAlignment="1" applyProtection="1">
      <alignment horizontal="left" vertical="center" wrapText="1"/>
      <protection locked="0"/>
    </xf>
    <xf numFmtId="14" fontId="6" fillId="0" borderId="32" xfId="0" applyNumberFormat="1" applyFont="1" applyBorder="1" applyAlignment="1" applyProtection="1">
      <alignment horizontal="left" vertical="center" wrapText="1"/>
      <protection locked="0"/>
    </xf>
    <xf numFmtId="6" fontId="5" fillId="0" borderId="7" xfId="0" applyNumberFormat="1" applyFont="1" applyBorder="1" applyAlignment="1">
      <alignment horizontal="center" vertical="center"/>
    </xf>
    <xf numFmtId="0" fontId="33" fillId="0" borderId="12" xfId="0" applyFont="1" applyBorder="1" applyAlignment="1">
      <alignment horizontal="center" vertical="center"/>
    </xf>
    <xf numFmtId="0" fontId="33" fillId="0" borderId="12" xfId="0" applyFont="1" applyBorder="1" applyAlignment="1">
      <alignment horizontal="center" vertical="center" wrapText="1"/>
    </xf>
    <xf numFmtId="0" fontId="33" fillId="0" borderId="0" xfId="0" applyFont="1" applyAlignment="1">
      <alignment horizontal="center" vertical="center"/>
    </xf>
    <xf numFmtId="0" fontId="0" fillId="0" borderId="12" xfId="0" applyBorder="1" applyAlignment="1">
      <alignment horizontal="center" vertical="center"/>
    </xf>
    <xf numFmtId="14" fontId="0" fillId="0" borderId="12" xfId="0" applyNumberFormat="1" applyBorder="1" applyAlignment="1">
      <alignment horizontal="center" vertical="center"/>
    </xf>
    <xf numFmtId="0" fontId="6" fillId="5" borderId="12" xfId="0" applyFont="1" applyFill="1" applyBorder="1" applyAlignment="1">
      <alignment horizontal="center" vertical="center" wrapText="1"/>
    </xf>
    <xf numFmtId="164" fontId="6" fillId="5" borderId="12" xfId="0" applyNumberFormat="1" applyFont="1" applyFill="1" applyBorder="1" applyAlignment="1" applyProtection="1">
      <alignment horizontal="center" vertical="center" wrapText="1"/>
      <protection locked="0"/>
    </xf>
    <xf numFmtId="14" fontId="5" fillId="5" borderId="12" xfId="0" applyNumberFormat="1" applyFont="1" applyFill="1" applyBorder="1" applyAlignment="1" applyProtection="1">
      <alignment horizontal="center" vertical="center" wrapText="1"/>
      <protection locked="0"/>
    </xf>
    <xf numFmtId="6" fontId="6" fillId="5" borderId="12" xfId="0" applyNumberFormat="1" applyFont="1" applyFill="1" applyBorder="1" applyAlignment="1">
      <alignment horizontal="center"/>
    </xf>
    <xf numFmtId="0" fontId="14" fillId="0" borderId="12" xfId="0" applyFont="1" applyBorder="1" applyAlignment="1">
      <alignment wrapText="1"/>
    </xf>
    <xf numFmtId="168" fontId="6" fillId="0" borderId="12" xfId="0" applyNumberFormat="1" applyFont="1" applyBorder="1" applyAlignment="1">
      <alignment horizontal="center" vertical="center" wrapText="1"/>
    </xf>
    <xf numFmtId="165" fontId="6" fillId="0" borderId="12" xfId="0" applyNumberFormat="1" applyFont="1" applyBorder="1" applyAlignment="1" applyProtection="1">
      <alignment horizontal="center" vertical="center" wrapText="1"/>
      <protection locked="0"/>
    </xf>
    <xf numFmtId="164" fontId="6" fillId="0" borderId="12" xfId="0" applyNumberFormat="1" applyFont="1" applyBorder="1" applyAlignment="1" applyProtection="1">
      <alignment horizontal="center" vertical="center" wrapText="1"/>
      <protection locked="0"/>
    </xf>
    <xf numFmtId="165" fontId="10" fillId="0" borderId="12" xfId="0" applyNumberFormat="1" applyFont="1" applyBorder="1" applyAlignment="1" applyProtection="1">
      <alignment horizontal="center" vertical="center" wrapText="1"/>
      <protection locked="0"/>
    </xf>
    <xf numFmtId="14" fontId="6" fillId="0" borderId="12" xfId="1" applyNumberFormat="1" applyFont="1" applyBorder="1" applyAlignment="1" applyProtection="1">
      <alignment horizontal="center" vertical="center" wrapText="1"/>
      <protection locked="0"/>
    </xf>
    <xf numFmtId="0" fontId="10" fillId="0" borderId="13" xfId="0" applyFont="1" applyBorder="1" applyAlignment="1">
      <alignment wrapText="1"/>
    </xf>
    <xf numFmtId="166" fontId="6" fillId="0" borderId="12" xfId="1" applyNumberFormat="1" applyFont="1" applyBorder="1" applyAlignment="1" applyProtection="1">
      <alignment horizontal="center" vertical="center" wrapText="1"/>
      <protection locked="0"/>
    </xf>
    <xf numFmtId="0" fontId="10" fillId="6" borderId="17" xfId="0" applyFont="1" applyFill="1" applyBorder="1" applyAlignment="1">
      <alignment horizontal="center" vertical="center" wrapText="1"/>
    </xf>
    <xf numFmtId="0" fontId="6" fillId="8" borderId="12" xfId="0" applyFont="1" applyFill="1" applyBorder="1" applyAlignment="1" applyProtection="1">
      <alignment horizontal="center" vertical="center" wrapText="1"/>
      <protection locked="0"/>
    </xf>
    <xf numFmtId="6" fontId="5" fillId="0" borderId="12" xfId="0" applyNumberFormat="1" applyFont="1" applyBorder="1" applyAlignment="1">
      <alignment horizontal="center" vertical="center"/>
    </xf>
    <xf numFmtId="0" fontId="6" fillId="0" borderId="7" xfId="0" applyFont="1" applyBorder="1" applyAlignment="1" applyProtection="1">
      <alignment horizontal="center" vertical="center" wrapText="1"/>
      <protection locked="0"/>
    </xf>
    <xf numFmtId="0" fontId="6" fillId="5" borderId="10" xfId="0" applyFont="1" applyFill="1" applyBorder="1" applyAlignment="1" applyProtection="1">
      <alignment horizontal="center" vertical="center" wrapText="1"/>
      <protection locked="0"/>
    </xf>
    <xf numFmtId="0" fontId="6" fillId="8" borderId="10" xfId="0" applyFont="1" applyFill="1" applyBorder="1" applyAlignment="1" applyProtection="1">
      <alignment horizontal="center" vertical="center" wrapText="1"/>
      <protection locked="0"/>
    </xf>
    <xf numFmtId="6" fontId="5" fillId="0" borderId="10" xfId="0" applyNumberFormat="1" applyFont="1" applyBorder="1" applyAlignment="1">
      <alignment horizontal="center" vertical="center"/>
    </xf>
    <xf numFmtId="14" fontId="6" fillId="0" borderId="10" xfId="0" applyNumberFormat="1" applyFont="1" applyBorder="1" applyAlignment="1" applyProtection="1">
      <alignment horizontal="center" vertical="center" wrapText="1"/>
      <protection locked="0"/>
    </xf>
    <xf numFmtId="8" fontId="0" fillId="0" borderId="12" xfId="0" applyNumberFormat="1" applyBorder="1"/>
    <xf numFmtId="166" fontId="10" fillId="0" borderId="3" xfId="0" applyNumberFormat="1" applyFont="1" applyBorder="1" applyAlignment="1" applyProtection="1">
      <alignment horizontal="center" vertical="center" wrapText="1"/>
      <protection locked="0"/>
    </xf>
    <xf numFmtId="6" fontId="10" fillId="0" borderId="3" xfId="0" applyNumberFormat="1" applyFont="1" applyBorder="1" applyAlignment="1">
      <alignment horizontal="center" vertical="center"/>
    </xf>
    <xf numFmtId="0" fontId="0" fillId="0" borderId="1" xfId="0" applyBorder="1" applyAlignment="1">
      <alignment horizontal="center" vertical="center"/>
    </xf>
    <xf numFmtId="0" fontId="0" fillId="0" borderId="0" xfId="0" applyAlignment="1">
      <alignment vertical="center"/>
    </xf>
    <xf numFmtId="0" fontId="0" fillId="0" borderId="12" xfId="0" applyBorder="1" applyAlignment="1">
      <alignment vertical="top" wrapText="1"/>
    </xf>
    <xf numFmtId="0" fontId="5" fillId="0" borderId="9" xfId="0" applyFont="1" applyBorder="1" applyAlignment="1">
      <alignment horizontal="center" vertical="center"/>
    </xf>
    <xf numFmtId="0" fontId="5" fillId="0" borderId="9" xfId="0" applyFont="1" applyBorder="1" applyAlignment="1">
      <alignment horizontal="center" vertical="center" wrapText="1"/>
    </xf>
    <xf numFmtId="168" fontId="5" fillId="0" borderId="9" xfId="0" applyNumberFormat="1" applyFont="1" applyBorder="1" applyAlignment="1">
      <alignment horizontal="center" vertical="center"/>
    </xf>
    <xf numFmtId="14" fontId="5" fillId="0" borderId="9" xfId="0" applyNumberFormat="1" applyFont="1" applyBorder="1" applyAlignment="1">
      <alignment horizontal="center" vertical="center"/>
    </xf>
    <xf numFmtId="6" fontId="5" fillId="0" borderId="8" xfId="0" applyNumberFormat="1" applyFont="1" applyBorder="1" applyAlignment="1">
      <alignment horizontal="center" vertical="center"/>
    </xf>
    <xf numFmtId="0" fontId="33" fillId="5" borderId="12" xfId="0" applyFont="1" applyFill="1" applyBorder="1" applyAlignment="1">
      <alignment horizontal="center" vertical="center"/>
    </xf>
    <xf numFmtId="0" fontId="33" fillId="5" borderId="13" xfId="0" applyFont="1" applyFill="1" applyBorder="1" applyAlignment="1">
      <alignment horizontal="center" vertical="center"/>
    </xf>
    <xf numFmtId="6" fontId="33" fillId="0" borderId="33" xfId="0" applyNumberFormat="1" applyFont="1" applyBorder="1" applyAlignment="1">
      <alignment horizontal="center" vertical="center"/>
    </xf>
    <xf numFmtId="14" fontId="33" fillId="5" borderId="12" xfId="0" applyNumberFormat="1" applyFont="1" applyFill="1" applyBorder="1" applyAlignment="1">
      <alignment horizontal="center" vertical="center"/>
    </xf>
    <xf numFmtId="0" fontId="33" fillId="5" borderId="12" xfId="0" applyFont="1" applyFill="1" applyBorder="1" applyAlignment="1">
      <alignment horizontal="center" vertical="center" wrapText="1"/>
    </xf>
    <xf numFmtId="0" fontId="0" fillId="0" borderId="0" xfId="0" applyAlignment="1">
      <alignment horizontal="center" vertical="center"/>
    </xf>
    <xf numFmtId="0" fontId="6" fillId="0" borderId="16" xfId="0" applyFont="1" applyBorder="1" applyAlignment="1" applyProtection="1">
      <alignment horizontal="left" vertical="center" wrapText="1" indent="1"/>
      <protection locked="0"/>
    </xf>
    <xf numFmtId="0" fontId="6" fillId="0" borderId="16" xfId="0" applyFont="1" applyBorder="1" applyAlignment="1" applyProtection="1">
      <alignment horizontal="left" vertical="center" wrapText="1"/>
      <protection locked="0"/>
    </xf>
    <xf numFmtId="0" fontId="6" fillId="0" borderId="20"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14" fontId="6" fillId="0" borderId="16" xfId="0" applyNumberFormat="1" applyFont="1" applyBorder="1" applyAlignment="1" applyProtection="1">
      <alignment horizontal="left" vertical="center" wrapText="1"/>
      <protection locked="0"/>
    </xf>
    <xf numFmtId="14" fontId="6" fillId="0" borderId="7" xfId="0" applyNumberFormat="1" applyFont="1" applyBorder="1" applyAlignment="1" applyProtection="1">
      <alignment horizontal="left" vertical="center" wrapText="1"/>
      <protection locked="0"/>
    </xf>
    <xf numFmtId="14" fontId="6" fillId="5" borderId="20" xfId="0" applyNumberFormat="1" applyFont="1" applyFill="1" applyBorder="1" applyAlignment="1" applyProtection="1">
      <alignment horizontal="center" vertical="center" wrapText="1"/>
      <protection locked="0"/>
    </xf>
    <xf numFmtId="0" fontId="6" fillId="0" borderId="34" xfId="0" applyFont="1" applyBorder="1" applyAlignment="1" applyProtection="1">
      <alignment horizontal="center" vertical="center" wrapText="1"/>
      <protection locked="0"/>
    </xf>
    <xf numFmtId="0" fontId="9" fillId="0" borderId="25" xfId="0" applyFont="1" applyBorder="1" applyAlignment="1">
      <alignment horizontal="center" vertical="center" wrapText="1"/>
    </xf>
    <xf numFmtId="0" fontId="33" fillId="5" borderId="16" xfId="0" applyFont="1" applyFill="1" applyBorder="1" applyAlignment="1">
      <alignment horizontal="center" vertical="center" wrapText="1"/>
    </xf>
    <xf numFmtId="0" fontId="33" fillId="5" borderId="16" xfId="0" applyFont="1" applyFill="1" applyBorder="1" applyAlignment="1">
      <alignment horizontal="center" vertical="center"/>
    </xf>
    <xf numFmtId="0" fontId="33" fillId="5" borderId="20" xfId="0" applyFont="1" applyFill="1" applyBorder="1" applyAlignment="1">
      <alignment horizontal="center" vertical="center"/>
    </xf>
    <xf numFmtId="6" fontId="33" fillId="0" borderId="8" xfId="0" applyNumberFormat="1" applyFont="1" applyBorder="1" applyAlignment="1">
      <alignment horizontal="center" vertical="center"/>
    </xf>
    <xf numFmtId="0" fontId="33" fillId="0" borderId="16" xfId="0" applyFont="1" applyBorder="1" applyAlignment="1">
      <alignment horizontal="center" vertical="center" wrapText="1"/>
    </xf>
    <xf numFmtId="0" fontId="33" fillId="0" borderId="16" xfId="0" applyFont="1" applyBorder="1" applyAlignment="1">
      <alignment horizontal="center" vertical="center"/>
    </xf>
    <xf numFmtId="14" fontId="33" fillId="5" borderId="16" xfId="0" applyNumberFormat="1" applyFont="1" applyFill="1" applyBorder="1" applyAlignment="1">
      <alignment horizontal="center" vertical="center"/>
    </xf>
    <xf numFmtId="6" fontId="33" fillId="0" borderId="12" xfId="0" applyNumberFormat="1" applyFont="1" applyBorder="1" applyAlignment="1">
      <alignment horizontal="center" vertical="center"/>
    </xf>
    <xf numFmtId="0" fontId="6" fillId="0" borderId="13" xfId="1" applyFont="1" applyBorder="1" applyAlignment="1" applyProtection="1">
      <alignment horizontal="center" vertical="center" wrapText="1"/>
      <protection locked="0"/>
    </xf>
    <xf numFmtId="170" fontId="6" fillId="0" borderId="1" xfId="0" quotePrefix="1" applyNumberFormat="1" applyFont="1" applyBorder="1" applyAlignment="1" applyProtection="1">
      <alignment horizontal="center" vertical="center" wrapText="1"/>
      <protection locked="0"/>
    </xf>
    <xf numFmtId="166" fontId="6" fillId="5" borderId="3" xfId="0" quotePrefix="1" applyNumberFormat="1" applyFont="1" applyFill="1" applyBorder="1" applyAlignment="1" applyProtection="1">
      <alignment horizontal="center" vertical="center" wrapText="1"/>
      <protection locked="0"/>
    </xf>
    <xf numFmtId="0" fontId="26" fillId="0" borderId="13" xfId="0" applyFont="1" applyBorder="1" applyAlignment="1">
      <alignment horizontal="right"/>
    </xf>
    <xf numFmtId="0" fontId="26" fillId="0" borderId="12" xfId="0" applyFont="1" applyBorder="1" applyAlignment="1">
      <alignment horizontal="right"/>
    </xf>
    <xf numFmtId="172" fontId="26" fillId="0" borderId="12" xfId="0" applyNumberFormat="1" applyFont="1" applyBorder="1" applyAlignment="1">
      <alignment horizontal="right"/>
    </xf>
    <xf numFmtId="172" fontId="36" fillId="0" borderId="12" xfId="0" applyNumberFormat="1" applyFont="1" applyBorder="1" applyAlignment="1">
      <alignment horizontal="right"/>
    </xf>
    <xf numFmtId="14" fontId="26" fillId="0" borderId="12" xfId="0" applyNumberFormat="1" applyFont="1" applyBorder="1" applyAlignment="1">
      <alignment horizontal="right"/>
    </xf>
    <xf numFmtId="0" fontId="37" fillId="0" borderId="12" xfId="0" applyFont="1" applyBorder="1" applyAlignment="1" applyProtection="1">
      <alignment horizontal="right" vertical="center" wrapText="1"/>
      <protection locked="0"/>
    </xf>
    <xf numFmtId="0" fontId="26" fillId="0" borderId="12" xfId="0" applyFont="1" applyBorder="1" applyAlignment="1" applyProtection="1">
      <alignment horizontal="right" vertical="center" wrapText="1"/>
      <protection locked="0"/>
    </xf>
    <xf numFmtId="165" fontId="37" fillId="0" borderId="12" xfId="0" applyNumberFormat="1" applyFont="1" applyBorder="1" applyAlignment="1" applyProtection="1">
      <alignment horizontal="right" vertical="center" wrapText="1"/>
      <protection locked="0"/>
    </xf>
    <xf numFmtId="0" fontId="38" fillId="3" borderId="12" xfId="0" applyFont="1" applyFill="1" applyBorder="1" applyAlignment="1" applyProtection="1">
      <alignment horizontal="right" vertical="center" wrapText="1"/>
      <protection locked="0"/>
    </xf>
    <xf numFmtId="14" fontId="37" fillId="0" borderId="12" xfId="0" applyNumberFormat="1" applyFont="1" applyBorder="1" applyAlignment="1" applyProtection="1">
      <alignment horizontal="right" vertical="center" wrapText="1"/>
      <protection locked="0"/>
    </xf>
    <xf numFmtId="0" fontId="39" fillId="5" borderId="12" xfId="0" applyFont="1" applyFill="1" applyBorder="1" applyAlignment="1">
      <alignment horizontal="center" vertical="center" wrapText="1"/>
    </xf>
    <xf numFmtId="0" fontId="33" fillId="5" borderId="12" xfId="0" applyFont="1" applyFill="1" applyBorder="1" applyAlignment="1" applyProtection="1">
      <alignment horizontal="center" vertical="center" wrapText="1"/>
      <protection locked="0"/>
    </xf>
    <xf numFmtId="0" fontId="35" fillId="3" borderId="12" xfId="0" applyFont="1" applyFill="1" applyBorder="1" applyAlignment="1" applyProtection="1">
      <alignment horizontal="center" vertical="center" wrapText="1"/>
      <protection locked="0"/>
    </xf>
    <xf numFmtId="0" fontId="35" fillId="5" borderId="12" xfId="0" applyFont="1" applyFill="1" applyBorder="1" applyAlignment="1" applyProtection="1">
      <alignment horizontal="center" vertical="center" wrapText="1"/>
      <protection locked="0"/>
    </xf>
    <xf numFmtId="14" fontId="35" fillId="5" borderId="12" xfId="0" applyNumberFormat="1" applyFont="1" applyFill="1" applyBorder="1" applyAlignment="1" applyProtection="1">
      <alignment horizontal="center" vertical="center" wrapText="1"/>
      <protection locked="0"/>
    </xf>
    <xf numFmtId="14" fontId="33" fillId="0" borderId="12" xfId="0" applyNumberFormat="1" applyFont="1" applyBorder="1" applyAlignment="1">
      <alignment horizontal="center" vertical="center" wrapText="1"/>
    </xf>
    <xf numFmtId="6" fontId="35" fillId="0" borderId="12" xfId="0" applyNumberFormat="1" applyFont="1" applyBorder="1" applyAlignment="1">
      <alignment horizontal="center" vertical="center" wrapText="1"/>
    </xf>
    <xf numFmtId="14" fontId="0" fillId="0" borderId="12" xfId="0" applyNumberFormat="1" applyBorder="1" applyAlignment="1">
      <alignment horizontal="center"/>
    </xf>
    <xf numFmtId="14" fontId="6" fillId="0" borderId="12" xfId="0" applyNumberFormat="1" applyFont="1" applyBorder="1" applyAlignment="1">
      <alignment horizontal="center" wrapText="1"/>
    </xf>
    <xf numFmtId="0" fontId="8" fillId="0" borderId="20" xfId="0" applyFont="1" applyBorder="1" applyAlignment="1" applyProtection="1">
      <alignment horizontal="center" vertical="center" wrapText="1"/>
      <protection locked="0"/>
    </xf>
    <xf numFmtId="0" fontId="10" fillId="0" borderId="21" xfId="0" applyFont="1" applyBorder="1" applyAlignment="1">
      <alignment wrapText="1"/>
    </xf>
    <xf numFmtId="0" fontId="5" fillId="5" borderId="24" xfId="0" applyFont="1" applyFill="1" applyBorder="1" applyAlignment="1" applyProtection="1">
      <alignment horizontal="center" vertical="center" wrapText="1"/>
      <protection locked="0"/>
    </xf>
    <xf numFmtId="14" fontId="6" fillId="0" borderId="13" xfId="0" applyNumberFormat="1" applyFont="1" applyBorder="1" applyAlignment="1">
      <alignment horizontal="center" vertical="center" wrapText="1"/>
    </xf>
    <xf numFmtId="0" fontId="0" fillId="0" borderId="26" xfId="0" applyBorder="1"/>
    <xf numFmtId="0" fontId="5" fillId="5" borderId="0" xfId="0" applyFont="1" applyFill="1" applyAlignment="1" applyProtection="1">
      <alignment horizontal="center" vertical="center" wrapText="1"/>
      <protection locked="0"/>
    </xf>
    <xf numFmtId="0" fontId="10" fillId="0" borderId="4" xfId="0" applyFont="1" applyBorder="1" applyAlignment="1">
      <alignment wrapText="1"/>
    </xf>
    <xf numFmtId="0" fontId="6" fillId="0" borderId="11" xfId="0" applyFont="1" applyBorder="1" applyAlignment="1">
      <alignment wrapText="1"/>
    </xf>
    <xf numFmtId="0" fontId="5" fillId="5" borderId="19" xfId="0" applyFont="1" applyFill="1" applyBorder="1" applyAlignment="1" applyProtection="1">
      <alignment horizontal="center" vertical="center" wrapText="1"/>
      <protection locked="0"/>
    </xf>
    <xf numFmtId="14" fontId="10" fillId="3" borderId="1" xfId="0" applyNumberFormat="1" applyFont="1" applyFill="1" applyBorder="1" applyAlignment="1" applyProtection="1">
      <alignment horizontal="center" vertical="center" wrapText="1"/>
      <protection locked="0"/>
    </xf>
    <xf numFmtId="14" fontId="10" fillId="0" borderId="1" xfId="0" applyNumberFormat="1" applyFont="1" applyBorder="1" applyAlignment="1" applyProtection="1">
      <alignment horizontal="center" vertical="center" wrapText="1"/>
      <protection locked="0"/>
    </xf>
    <xf numFmtId="14" fontId="6" fillId="0" borderId="20" xfId="0" applyNumberFormat="1" applyFont="1" applyBorder="1" applyAlignment="1">
      <alignment horizontal="center" vertical="center" wrapText="1"/>
    </xf>
    <xf numFmtId="0" fontId="34" fillId="0" borderId="1" xfId="0" applyFont="1" applyBorder="1" applyAlignment="1" applyProtection="1">
      <alignment horizontal="center" vertical="center" wrapText="1"/>
      <protection locked="0"/>
    </xf>
    <xf numFmtId="0" fontId="0" fillId="0" borderId="13" xfId="0" applyBorder="1" applyAlignment="1">
      <alignment horizontal="center" vertical="center"/>
    </xf>
    <xf numFmtId="0" fontId="5" fillId="0" borderId="13" xfId="0" applyFont="1" applyBorder="1" applyAlignment="1" applyProtection="1">
      <alignment horizontal="center" vertical="center" wrapText="1"/>
      <protection locked="0"/>
    </xf>
    <xf numFmtId="0" fontId="6" fillId="5" borderId="13" xfId="0" applyFont="1" applyFill="1" applyBorder="1" applyAlignment="1" applyProtection="1">
      <alignment horizontal="center" vertical="center" wrapText="1"/>
      <protection locked="0"/>
    </xf>
    <xf numFmtId="0" fontId="10" fillId="0" borderId="1" xfId="0" applyFont="1" applyBorder="1" applyAlignment="1">
      <alignment horizontal="center" vertical="center" wrapText="1"/>
    </xf>
    <xf numFmtId="0" fontId="6" fillId="0" borderId="18" xfId="0" applyFont="1" applyBorder="1" applyAlignment="1" applyProtection="1">
      <alignment horizontal="center" vertical="center" wrapText="1"/>
      <protection locked="0"/>
    </xf>
    <xf numFmtId="6" fontId="9" fillId="0" borderId="16" xfId="0" applyNumberFormat="1" applyFont="1" applyBorder="1" applyAlignment="1">
      <alignment horizontal="center" vertical="center"/>
    </xf>
    <xf numFmtId="0" fontId="33" fillId="0" borderId="18" xfId="0" applyFont="1" applyBorder="1" applyAlignment="1">
      <alignment horizontal="center" vertical="top" wrapText="1"/>
    </xf>
    <xf numFmtId="6" fontId="9" fillId="0" borderId="12" xfId="0" applyNumberFormat="1" applyFont="1" applyBorder="1" applyAlignment="1">
      <alignment horizontal="center" vertical="center"/>
    </xf>
    <xf numFmtId="0" fontId="9" fillId="0" borderId="16" xfId="0" applyFont="1" applyBorder="1" applyAlignment="1">
      <alignment horizontal="center" vertical="center" wrapText="1"/>
    </xf>
    <xf numFmtId="0" fontId="0" fillId="0" borderId="6" xfId="0" applyBorder="1" applyAlignment="1">
      <alignment horizontal="center" vertical="center"/>
    </xf>
    <xf numFmtId="0" fontId="9" fillId="0" borderId="16" xfId="0" applyFont="1" applyBorder="1" applyAlignment="1">
      <alignment horizontal="center" vertical="center"/>
    </xf>
    <xf numFmtId="0" fontId="5" fillId="0" borderId="1" xfId="0" applyFont="1" applyBorder="1" applyAlignment="1">
      <alignment horizontal="center" vertical="top" wrapText="1"/>
    </xf>
    <xf numFmtId="6" fontId="9" fillId="0" borderId="4" xfId="0" applyNumberFormat="1" applyFont="1" applyBorder="1" applyAlignment="1">
      <alignment horizontal="center" vertical="center"/>
    </xf>
    <xf numFmtId="0" fontId="33" fillId="0" borderId="18" xfId="0" applyFont="1" applyBorder="1" applyAlignment="1">
      <alignment horizontal="center" vertical="center"/>
    </xf>
    <xf numFmtId="0" fontId="33" fillId="0" borderId="3" xfId="0" applyFont="1" applyBorder="1" applyAlignment="1">
      <alignment horizontal="center" vertical="center"/>
    </xf>
    <xf numFmtId="0" fontId="6" fillId="0" borderId="14" xfId="0" applyFont="1" applyBorder="1" applyAlignment="1" applyProtection="1">
      <alignment horizontal="center" vertical="center" wrapText="1"/>
      <protection locked="0"/>
    </xf>
    <xf numFmtId="44" fontId="10" fillId="0" borderId="3" xfId="0" applyNumberFormat="1" applyFont="1" applyBorder="1" applyAlignment="1">
      <alignment horizontal="center" vertical="center" wrapText="1"/>
    </xf>
    <xf numFmtId="167" fontId="6" fillId="0" borderId="18" xfId="0" applyNumberFormat="1" applyFont="1" applyBorder="1" applyAlignment="1" applyProtection="1">
      <alignment horizontal="right" vertical="center" wrapText="1"/>
      <protection locked="0"/>
    </xf>
    <xf numFmtId="8" fontId="5" fillId="0" borderId="3" xfId="0" applyNumberFormat="1" applyFont="1" applyBorder="1" applyAlignment="1">
      <alignment horizontal="center" vertical="center" wrapText="1"/>
    </xf>
    <xf numFmtId="6" fontId="33" fillId="0" borderId="18" xfId="0" applyNumberFormat="1" applyFont="1" applyBorder="1" applyAlignment="1">
      <alignment horizontal="center" vertical="center"/>
    </xf>
    <xf numFmtId="168" fontId="5" fillId="0" borderId="7" xfId="0" applyNumberFormat="1" applyFont="1" applyBorder="1" applyAlignment="1">
      <alignment horizontal="center" vertical="center" wrapText="1"/>
    </xf>
    <xf numFmtId="164" fontId="6" fillId="0" borderId="3" xfId="0" applyNumberFormat="1" applyFont="1" applyBorder="1" applyAlignment="1" applyProtection="1">
      <alignment horizontal="center" vertical="center" wrapText="1"/>
      <protection locked="0"/>
    </xf>
    <xf numFmtId="6" fontId="0" fillId="0" borderId="3" xfId="0" applyNumberFormat="1" applyBorder="1" applyAlignment="1">
      <alignment vertical="center"/>
    </xf>
    <xf numFmtId="44" fontId="10" fillId="0" borderId="1" xfId="0" applyNumberFormat="1" applyFont="1" applyBorder="1" applyAlignment="1">
      <alignment horizontal="center" vertical="center" wrapText="1"/>
    </xf>
    <xf numFmtId="6" fontId="0" fillId="0" borderId="6" xfId="0" applyNumberFormat="1" applyBorder="1" applyAlignment="1">
      <alignment vertical="center"/>
    </xf>
    <xf numFmtId="169" fontId="6" fillId="0" borderId="7" xfId="0" applyNumberFormat="1" applyFont="1" applyBorder="1" applyAlignment="1" applyProtection="1">
      <alignment horizontal="center" vertical="center" wrapText="1"/>
      <protection locked="0"/>
    </xf>
    <xf numFmtId="168" fontId="9" fillId="0" borderId="16" xfId="0" applyNumberFormat="1" applyFont="1" applyBorder="1" applyAlignment="1">
      <alignment horizontal="center" vertical="center"/>
    </xf>
    <xf numFmtId="168" fontId="5" fillId="0" borderId="3" xfId="0" applyNumberFormat="1" applyFont="1" applyBorder="1" applyAlignment="1">
      <alignment horizontal="center" vertical="center" wrapText="1"/>
    </xf>
    <xf numFmtId="169" fontId="6" fillId="0" borderId="1" xfId="0" applyNumberFormat="1" applyFont="1" applyBorder="1" applyAlignment="1" applyProtection="1">
      <alignment horizontal="center" vertical="center" wrapText="1"/>
      <protection locked="0"/>
    </xf>
    <xf numFmtId="168" fontId="6" fillId="0" borderId="12" xfId="0" applyNumberFormat="1"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14" fontId="10" fillId="0" borderId="1" xfId="0" applyNumberFormat="1" applyFont="1" applyBorder="1" applyAlignment="1">
      <alignment horizontal="center" vertical="center" wrapText="1"/>
    </xf>
    <xf numFmtId="166" fontId="6" fillId="0" borderId="18" xfId="0" applyNumberFormat="1" applyFont="1" applyBorder="1" applyAlignment="1" applyProtection="1">
      <alignment horizontal="center" vertical="center" wrapText="1"/>
      <protection locked="0"/>
    </xf>
    <xf numFmtId="166" fontId="9" fillId="0" borderId="16" xfId="0" applyNumberFormat="1" applyFont="1" applyBorder="1" applyAlignment="1">
      <alignment horizontal="center" vertical="center"/>
    </xf>
    <xf numFmtId="14" fontId="33" fillId="0" borderId="18" xfId="0" applyNumberFormat="1" applyFont="1" applyBorder="1" applyAlignment="1">
      <alignment horizontal="center" vertical="center"/>
    </xf>
    <xf numFmtId="166" fontId="9" fillId="0" borderId="12" xfId="0" applyNumberFormat="1" applyFont="1" applyBorder="1" applyAlignment="1">
      <alignment horizontal="center" vertical="center"/>
    </xf>
    <xf numFmtId="14" fontId="0" fillId="0" borderId="1" xfId="0" applyNumberFormat="1" applyBorder="1" applyAlignment="1">
      <alignment vertical="center"/>
    </xf>
    <xf numFmtId="14" fontId="0" fillId="0" borderId="6" xfId="0" applyNumberFormat="1" applyBorder="1" applyAlignment="1">
      <alignment vertical="center"/>
    </xf>
    <xf numFmtId="166" fontId="6" fillId="0" borderId="0" xfId="0" applyNumberFormat="1" applyFont="1" applyAlignment="1" applyProtection="1">
      <alignment horizontal="center" vertical="center" wrapText="1"/>
      <protection locked="0"/>
    </xf>
    <xf numFmtId="14" fontId="35" fillId="0" borderId="18" xfId="0" applyNumberFormat="1" applyFont="1" applyBorder="1" applyAlignment="1" applyProtection="1">
      <alignment horizontal="center" vertical="top" wrapText="1"/>
      <protection locked="0"/>
    </xf>
    <xf numFmtId="14" fontId="6" fillId="0" borderId="6" xfId="0" applyNumberFormat="1"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35" fillId="0" borderId="11" xfId="0" applyFont="1" applyBorder="1" applyAlignment="1" applyProtection="1">
      <alignment horizontal="center" vertical="top" wrapText="1"/>
      <protection locked="0"/>
    </xf>
    <xf numFmtId="14" fontId="6" fillId="0" borderId="30" xfId="0" applyNumberFormat="1" applyFont="1" applyBorder="1" applyAlignment="1" applyProtection="1">
      <alignment horizontal="center" vertical="center" wrapText="1"/>
      <protection locked="0"/>
    </xf>
    <xf numFmtId="0" fontId="5" fillId="0" borderId="27" xfId="0" applyFont="1" applyBorder="1" applyAlignment="1" applyProtection="1">
      <alignment horizontal="center" vertical="center" wrapText="1"/>
      <protection locked="0"/>
    </xf>
    <xf numFmtId="14" fontId="6" fillId="0" borderId="5" xfId="0" applyNumberFormat="1" applyFont="1" applyBorder="1" applyAlignment="1">
      <alignment horizontal="center" vertical="center" wrapText="1"/>
    </xf>
    <xf numFmtId="0" fontId="6" fillId="3" borderId="5" xfId="0" applyFont="1" applyFill="1" applyBorder="1" applyAlignment="1" applyProtection="1">
      <alignment horizontal="center" vertical="center" wrapText="1"/>
      <protection locked="0"/>
    </xf>
    <xf numFmtId="0" fontId="10" fillId="6" borderId="5"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5" fillId="5" borderId="5" xfId="0" applyFont="1" applyFill="1" applyBorder="1" applyAlignment="1" applyProtection="1">
      <alignment horizontal="center" vertical="center" wrapText="1"/>
      <protection locked="0"/>
    </xf>
    <xf numFmtId="14" fontId="6" fillId="0" borderId="27" xfId="0" applyNumberFormat="1" applyFont="1" applyBorder="1" applyAlignment="1">
      <alignment horizontal="center" vertical="center" wrapText="1"/>
    </xf>
    <xf numFmtId="0" fontId="6" fillId="0" borderId="5" xfId="0" applyFont="1" applyBorder="1" applyAlignment="1" applyProtection="1">
      <alignment horizontal="center" vertical="center" wrapText="1"/>
      <protection locked="0"/>
    </xf>
    <xf numFmtId="14" fontId="6" fillId="0" borderId="11" xfId="0" applyNumberFormat="1" applyFont="1" applyBorder="1" applyAlignment="1">
      <alignment horizontal="center" vertical="center" wrapText="1"/>
    </xf>
    <xf numFmtId="0" fontId="10" fillId="6" borderId="4" xfId="0" applyFont="1" applyFill="1" applyBorder="1" applyAlignment="1">
      <alignment horizontal="center" vertical="center" wrapText="1"/>
    </xf>
    <xf numFmtId="0" fontId="10" fillId="6" borderId="11" xfId="0" applyFont="1" applyFill="1" applyBorder="1" applyAlignment="1">
      <alignment horizontal="center" vertical="center" wrapText="1"/>
    </xf>
    <xf numFmtId="0" fontId="6" fillId="3" borderId="11" xfId="0" applyFont="1" applyFill="1" applyBorder="1" applyAlignment="1" applyProtection="1">
      <alignment horizontal="center" vertical="center" wrapText="1"/>
      <protection locked="0"/>
    </xf>
    <xf numFmtId="0" fontId="5" fillId="0" borderId="5" xfId="0" applyFont="1" applyBorder="1"/>
    <xf numFmtId="0" fontId="5" fillId="5" borderId="27" xfId="0" applyFont="1" applyFill="1" applyBorder="1" applyAlignment="1" applyProtection="1">
      <alignment horizontal="center" vertical="center" wrapText="1"/>
      <protection locked="0"/>
    </xf>
    <xf numFmtId="0" fontId="6" fillId="8" borderId="13" xfId="0" applyFont="1" applyFill="1" applyBorder="1" applyAlignment="1" applyProtection="1">
      <alignment horizontal="center" vertical="center" wrapText="1"/>
      <protection locked="0"/>
    </xf>
    <xf numFmtId="14" fontId="6" fillId="0" borderId="15" xfId="0" applyNumberFormat="1" applyFont="1" applyBorder="1" applyAlignment="1">
      <alignment horizontal="center" vertical="center" wrapText="1"/>
    </xf>
    <xf numFmtId="6" fontId="5" fillId="0" borderId="35" xfId="0" applyNumberFormat="1" applyFont="1" applyBorder="1" applyAlignment="1">
      <alignment horizontal="center" vertical="center"/>
    </xf>
    <xf numFmtId="6" fontId="5" fillId="0" borderId="36" xfId="0" applyNumberFormat="1" applyFont="1" applyBorder="1" applyAlignment="1">
      <alignment horizontal="center" vertical="center"/>
    </xf>
    <xf numFmtId="6" fontId="5" fillId="0" borderId="14" xfId="0" applyNumberFormat="1" applyFont="1" applyBorder="1" applyAlignment="1">
      <alignment horizontal="center" vertical="center"/>
    </xf>
    <xf numFmtId="6" fontId="5" fillId="0" borderId="37" xfId="0" applyNumberFormat="1" applyFont="1" applyBorder="1" applyAlignment="1">
      <alignment horizontal="center" vertical="center"/>
    </xf>
    <xf numFmtId="6" fontId="10" fillId="0" borderId="35" xfId="0" applyNumberFormat="1" applyFont="1" applyBorder="1" applyAlignment="1">
      <alignment horizontal="center" vertical="center"/>
    </xf>
    <xf numFmtId="6" fontId="33" fillId="0" borderId="38" xfId="0" applyNumberFormat="1" applyFont="1" applyBorder="1" applyAlignment="1">
      <alignment horizontal="center" vertical="center"/>
    </xf>
    <xf numFmtId="6" fontId="33" fillId="0" borderId="35" xfId="0" applyNumberFormat="1" applyFont="1" applyBorder="1" applyAlignment="1">
      <alignment horizontal="center" vertical="center"/>
    </xf>
    <xf numFmtId="6" fontId="33" fillId="0" borderId="36" xfId="0" applyNumberFormat="1" applyFont="1" applyBorder="1" applyAlignment="1">
      <alignment horizontal="center" vertical="center"/>
    </xf>
    <xf numFmtId="6" fontId="33" fillId="0" borderId="14" xfId="0" applyNumberFormat="1" applyFont="1" applyBorder="1" applyAlignment="1">
      <alignment horizontal="center" vertical="center"/>
    </xf>
    <xf numFmtId="6" fontId="0" fillId="0" borderId="14" xfId="0" applyNumberFormat="1" applyBorder="1" applyAlignment="1">
      <alignment horizontal="center" vertical="center"/>
    </xf>
    <xf numFmtId="0" fontId="0" fillId="0" borderId="9" xfId="0" applyBorder="1"/>
    <xf numFmtId="0" fontId="0" fillId="0" borderId="9" xfId="0" applyBorder="1" applyAlignment="1">
      <alignment wrapText="1"/>
    </xf>
    <xf numFmtId="0" fontId="6" fillId="0" borderId="16" xfId="0" applyFont="1" applyBorder="1" applyAlignment="1">
      <alignment wrapText="1"/>
    </xf>
    <xf numFmtId="0" fontId="35" fillId="0" borderId="9" xfId="0" applyFont="1" applyBorder="1" applyAlignment="1" applyProtection="1">
      <alignment horizontal="center" vertical="center" wrapText="1"/>
      <protection locked="0"/>
    </xf>
    <xf numFmtId="0" fontId="33" fillId="0" borderId="9" xfId="0" applyFont="1" applyBorder="1" applyAlignment="1">
      <alignment horizontal="center" vertical="center" wrapText="1"/>
    </xf>
    <xf numFmtId="14" fontId="0" fillId="0" borderId="9" xfId="0" applyNumberFormat="1" applyBorder="1"/>
    <xf numFmtId="14" fontId="6" fillId="5" borderId="4" xfId="0" applyNumberFormat="1" applyFont="1" applyFill="1" applyBorder="1" applyAlignment="1" applyProtection="1">
      <alignment horizontal="center" vertical="center" wrapText="1"/>
      <protection locked="0"/>
    </xf>
    <xf numFmtId="14" fontId="6" fillId="5" borderId="23" xfId="0" applyNumberFormat="1" applyFont="1" applyFill="1" applyBorder="1" applyAlignment="1" applyProtection="1">
      <alignment horizontal="center" vertical="center" wrapText="1"/>
      <protection locked="0"/>
    </xf>
    <xf numFmtId="0" fontId="10" fillId="7" borderId="12" xfId="0" applyFont="1" applyFill="1" applyBorder="1" applyAlignment="1">
      <alignment wrapText="1"/>
    </xf>
    <xf numFmtId="0" fontId="6" fillId="0" borderId="17" xfId="0" applyFont="1" applyBorder="1" applyAlignment="1">
      <alignment wrapText="1"/>
    </xf>
    <xf numFmtId="6" fontId="10" fillId="0" borderId="12" xfId="0" applyNumberFormat="1" applyFont="1" applyBorder="1"/>
    <xf numFmtId="14" fontId="10" fillId="7" borderId="12" xfId="0" applyNumberFormat="1" applyFont="1" applyFill="1" applyBorder="1" applyAlignment="1">
      <alignment wrapText="1"/>
    </xf>
    <xf numFmtId="0" fontId="6" fillId="7" borderId="12" xfId="0" applyFont="1" applyFill="1" applyBorder="1" applyAlignment="1">
      <alignment wrapText="1"/>
    </xf>
    <xf numFmtId="0" fontId="5" fillId="0" borderId="22" xfId="0" applyFont="1" applyBorder="1" applyAlignment="1">
      <alignment horizontal="center" vertical="center"/>
    </xf>
    <xf numFmtId="0" fontId="11" fillId="0" borderId="16" xfId="0" applyFont="1" applyBorder="1" applyAlignment="1">
      <alignment horizontal="center" vertical="center"/>
    </xf>
    <xf numFmtId="0" fontId="39" fillId="0" borderId="16" xfId="0" applyFont="1" applyBorder="1" applyAlignment="1">
      <alignment horizontal="center" vertical="center" wrapText="1"/>
    </xf>
    <xf numFmtId="6" fontId="39" fillId="0" borderId="16" xfId="0" applyNumberFormat="1" applyFont="1" applyBorder="1" applyAlignment="1">
      <alignment horizontal="center" vertical="center"/>
    </xf>
    <xf numFmtId="14" fontId="35" fillId="0" borderId="1" xfId="0" applyNumberFormat="1" applyFont="1" applyBorder="1" applyAlignment="1">
      <alignment horizontal="center" vertical="center" wrapText="1"/>
    </xf>
    <xf numFmtId="14" fontId="35" fillId="0" borderId="16" xfId="0" applyNumberFormat="1" applyFont="1" applyBorder="1" applyAlignment="1">
      <alignment horizontal="center" vertical="center" wrapText="1"/>
    </xf>
    <xf numFmtId="167" fontId="35" fillId="0" borderId="16" xfId="0" applyNumberFormat="1" applyFont="1" applyBorder="1" applyAlignment="1" applyProtection="1">
      <alignment horizontal="right" vertical="center" wrapText="1"/>
      <protection locked="0"/>
    </xf>
    <xf numFmtId="166" fontId="39" fillId="0" borderId="16" xfId="0" applyNumberFormat="1" applyFont="1" applyBorder="1" applyAlignment="1">
      <alignment horizontal="center" vertical="center"/>
    </xf>
    <xf numFmtId="0" fontId="0" fillId="0" borderId="17" xfId="0" applyBorder="1"/>
    <xf numFmtId="6" fontId="0" fillId="0" borderId="17" xfId="0" applyNumberFormat="1" applyBorder="1"/>
    <xf numFmtId="14" fontId="0" fillId="0" borderId="17" xfId="0" applyNumberFormat="1" applyBorder="1"/>
    <xf numFmtId="0" fontId="0" fillId="0" borderId="1" xfId="0" applyBorder="1" applyAlignment="1">
      <alignment wrapText="1"/>
    </xf>
    <xf numFmtId="3" fontId="0" fillId="0" borderId="1" xfId="0" applyNumberFormat="1" applyBorder="1"/>
    <xf numFmtId="0" fontId="33" fillId="0" borderId="13" xfId="0" applyFont="1" applyBorder="1" applyAlignment="1">
      <alignment horizontal="center" vertical="center" wrapText="1"/>
    </xf>
    <xf numFmtId="0" fontId="8" fillId="0" borderId="24" xfId="0" applyFont="1" applyBorder="1" applyAlignment="1" applyProtection="1">
      <alignment horizontal="center" vertical="center" wrapText="1"/>
      <protection locked="0"/>
    </xf>
    <xf numFmtId="0" fontId="6" fillId="5" borderId="0" xfId="0" applyFont="1" applyFill="1" applyAlignment="1" applyProtection="1">
      <alignment horizontal="center" vertical="center" wrapText="1"/>
      <protection locked="0"/>
    </xf>
    <xf numFmtId="0" fontId="0" fillId="0" borderId="24" xfId="0" applyBorder="1" applyAlignment="1">
      <alignment wrapText="1"/>
    </xf>
    <xf numFmtId="0" fontId="33" fillId="0" borderId="23" xfId="0" applyFont="1" applyBorder="1" applyAlignment="1">
      <alignment horizontal="center" vertical="center" wrapText="1"/>
    </xf>
    <xf numFmtId="0" fontId="0" fillId="0" borderId="8" xfId="0" applyBorder="1"/>
    <xf numFmtId="0" fontId="0" fillId="0" borderId="26" xfId="0" applyBorder="1" applyAlignment="1">
      <alignment wrapText="1"/>
    </xf>
    <xf numFmtId="0" fontId="0" fillId="0" borderId="20" xfId="0" applyBorder="1"/>
    <xf numFmtId="0" fontId="6" fillId="0" borderId="8" xfId="0"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0" fontId="10" fillId="7" borderId="23" xfId="0" applyFont="1" applyFill="1" applyBorder="1" applyAlignment="1">
      <alignment wrapText="1"/>
    </xf>
    <xf numFmtId="0" fontId="37" fillId="0" borderId="13" xfId="0" applyFont="1" applyBorder="1" applyAlignment="1" applyProtection="1">
      <alignment horizontal="right" vertical="center" wrapText="1"/>
      <protection locked="0"/>
    </xf>
    <xf numFmtId="0" fontId="8" fillId="0" borderId="0" xfId="0" applyFont="1" applyAlignment="1" applyProtection="1">
      <alignment horizontal="center" vertical="center" wrapText="1"/>
      <protection locked="0"/>
    </xf>
    <xf numFmtId="0" fontId="10" fillId="7" borderId="17" xfId="0" applyFont="1" applyFill="1" applyBorder="1" applyAlignment="1">
      <alignment wrapText="1"/>
    </xf>
    <xf numFmtId="0" fontId="0" fillId="0" borderId="22" xfId="0" applyBorder="1" applyAlignment="1">
      <alignment wrapText="1"/>
    </xf>
    <xf numFmtId="0" fontId="0" fillId="0" borderId="22" xfId="0" applyBorder="1"/>
    <xf numFmtId="0" fontId="0" fillId="0" borderId="24" xfId="0" applyBorder="1"/>
    <xf numFmtId="6" fontId="10" fillId="0" borderId="17" xfId="0" applyNumberFormat="1" applyFont="1" applyBorder="1"/>
    <xf numFmtId="6" fontId="6" fillId="0" borderId="22" xfId="0" applyNumberFormat="1" applyFont="1" applyBorder="1" applyAlignment="1">
      <alignment wrapText="1"/>
    </xf>
    <xf numFmtId="14" fontId="10" fillId="7" borderId="17" xfId="0" applyNumberFormat="1" applyFont="1" applyFill="1" applyBorder="1" applyAlignment="1">
      <alignment wrapText="1"/>
    </xf>
    <xf numFmtId="14" fontId="0" fillId="0" borderId="22" xfId="0" applyNumberFormat="1" applyBorder="1"/>
    <xf numFmtId="14" fontId="0" fillId="0" borderId="24" xfId="0" applyNumberFormat="1" applyBorder="1"/>
    <xf numFmtId="0" fontId="6" fillId="6" borderId="12" xfId="0" applyFont="1" applyFill="1" applyBorder="1" applyAlignment="1" applyProtection="1">
      <alignment horizontal="center" vertical="center" wrapText="1"/>
      <protection locked="0"/>
    </xf>
    <xf numFmtId="0" fontId="5" fillId="8" borderId="12"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6" fillId="3" borderId="21" xfId="0" applyFont="1" applyFill="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14" fontId="6" fillId="0" borderId="10" xfId="0" applyNumberFormat="1" applyFont="1" applyBorder="1" applyAlignment="1">
      <alignment horizontal="center" vertical="center" wrapText="1"/>
    </xf>
    <xf numFmtId="14" fontId="6" fillId="0" borderId="17" xfId="0" applyNumberFormat="1" applyFont="1" applyBorder="1" applyAlignment="1">
      <alignment horizontal="center" vertical="center" wrapText="1"/>
    </xf>
    <xf numFmtId="166" fontId="6" fillId="0" borderId="10" xfId="0" applyNumberFormat="1" applyFont="1" applyBorder="1" applyAlignment="1" applyProtection="1">
      <alignment horizontal="center" vertical="center" wrapText="1"/>
      <protection locked="0"/>
    </xf>
    <xf numFmtId="0" fontId="35" fillId="5" borderId="1" xfId="0" applyFont="1" applyFill="1" applyBorder="1" applyAlignment="1" applyProtection="1">
      <alignment horizontal="center" vertical="center" wrapText="1"/>
      <protection locked="0"/>
    </xf>
    <xf numFmtId="0" fontId="35" fillId="5" borderId="9" xfId="0" applyFont="1" applyFill="1" applyBorder="1" applyAlignment="1" applyProtection="1">
      <alignment horizontal="center" vertical="center" wrapText="1"/>
      <protection locked="0"/>
    </xf>
    <xf numFmtId="0" fontId="35" fillId="0" borderId="1" xfId="0" applyFont="1" applyBorder="1" applyAlignment="1" applyProtection="1">
      <alignment horizontal="center" vertical="center" wrapText="1"/>
      <protection locked="0"/>
    </xf>
    <xf numFmtId="0" fontId="34" fillId="6" borderId="5" xfId="0" applyFont="1" applyFill="1" applyBorder="1" applyAlignment="1">
      <alignment horizontal="center" vertical="center" wrapText="1"/>
    </xf>
    <xf numFmtId="6" fontId="33" fillId="0" borderId="3" xfId="0" applyNumberFormat="1" applyFont="1" applyBorder="1" applyAlignment="1">
      <alignment horizontal="center" vertical="center"/>
    </xf>
    <xf numFmtId="0" fontId="34" fillId="6" borderId="12" xfId="0" applyFont="1" applyFill="1" applyBorder="1" applyAlignment="1">
      <alignment horizontal="center" vertical="center" wrapText="1"/>
    </xf>
    <xf numFmtId="166" fontId="35" fillId="5" borderId="1" xfId="0" applyNumberFormat="1" applyFont="1" applyFill="1" applyBorder="1" applyAlignment="1" applyProtection="1">
      <alignment horizontal="center" vertical="center" wrapText="1"/>
      <protection locked="0"/>
    </xf>
    <xf numFmtId="14" fontId="35" fillId="5" borderId="1" xfId="0" applyNumberFormat="1" applyFont="1" applyFill="1" applyBorder="1" applyAlignment="1" applyProtection="1">
      <alignment horizontal="center" vertical="center" wrapText="1"/>
      <protection locked="0"/>
    </xf>
    <xf numFmtId="8" fontId="6" fillId="0" borderId="17" xfId="0" applyNumberFormat="1" applyFont="1" applyBorder="1" applyAlignment="1">
      <alignment wrapText="1"/>
    </xf>
    <xf numFmtId="0" fontId="6" fillId="0" borderId="25" xfId="0" applyFont="1" applyBorder="1" applyAlignment="1">
      <alignment wrapText="1"/>
    </xf>
    <xf numFmtId="0" fontId="7" fillId="2" borderId="1" xfId="3" applyFont="1" applyFill="1" applyBorder="1" applyAlignment="1">
      <alignment horizontal="center" vertical="center" wrapText="1"/>
    </xf>
    <xf numFmtId="0" fontId="6" fillId="0" borderId="1" xfId="0" applyFont="1" applyBorder="1" applyAlignment="1">
      <alignment wrapText="1"/>
    </xf>
    <xf numFmtId="165" fontId="6" fillId="0" borderId="1" xfId="0" applyNumberFormat="1" applyFont="1" applyBorder="1" applyAlignment="1" applyProtection="1">
      <alignment horizontal="center" vertical="center" wrapText="1"/>
      <protection locked="0"/>
    </xf>
    <xf numFmtId="14" fontId="6" fillId="6" borderId="1" xfId="0" applyNumberFormat="1" applyFont="1" applyFill="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8" fillId="0" borderId="1" xfId="0" applyFont="1" applyBorder="1" applyAlignment="1" applyProtection="1">
      <alignment horizontal="center" vertical="center" wrapText="1"/>
      <protection locked="0"/>
    </xf>
    <xf numFmtId="14" fontId="39" fillId="0" borderId="12" xfId="0" applyNumberFormat="1" applyFont="1" applyFill="1" applyBorder="1" applyAlignment="1">
      <alignment horizontal="center" vertical="center" wrapText="1"/>
    </xf>
    <xf numFmtId="14" fontId="6" fillId="0" borderId="12" xfId="0" applyNumberFormat="1" applyFont="1" applyFill="1" applyBorder="1" applyAlignment="1" applyProtection="1">
      <alignment horizontal="center" vertical="center" wrapText="1"/>
      <protection locked="0"/>
    </xf>
    <xf numFmtId="0" fontId="28" fillId="7" borderId="0" xfId="0" applyFont="1" applyFill="1" applyAlignment="1">
      <alignment horizontal="left"/>
    </xf>
    <xf numFmtId="0" fontId="16" fillId="6" borderId="0" xfId="0" applyFont="1" applyFill="1" applyAlignment="1">
      <alignment horizontal="center"/>
    </xf>
    <xf numFmtId="0" fontId="18" fillId="6" borderId="0" xfId="0" applyFont="1" applyFill="1" applyAlignment="1">
      <alignment horizontal="center"/>
    </xf>
    <xf numFmtId="0" fontId="0" fillId="6" borderId="0" xfId="0" applyFill="1" applyAlignment="1">
      <alignment horizontal="left"/>
    </xf>
    <xf numFmtId="0" fontId="20" fillId="6" borderId="0" xfId="0" applyFont="1" applyFill="1" applyAlignment="1">
      <alignment horizontal="left"/>
    </xf>
    <xf numFmtId="0" fontId="14" fillId="6" borderId="0" xfId="0" applyFont="1" applyFill="1" applyAlignment="1">
      <alignment horizontal="left"/>
    </xf>
    <xf numFmtId="0" fontId="29" fillId="6" borderId="0" xfId="0" applyFont="1" applyFill="1" applyAlignment="1">
      <alignment horizontal="left"/>
    </xf>
    <xf numFmtId="0" fontId="17" fillId="6" borderId="0" xfId="0" applyFont="1" applyFill="1" applyAlignment="1">
      <alignment horizontal="left"/>
    </xf>
    <xf numFmtId="0" fontId="19" fillId="6" borderId="0" xfId="0" applyFont="1" applyFill="1" applyAlignment="1">
      <alignment horizontal="left"/>
    </xf>
    <xf numFmtId="0" fontId="15" fillId="6" borderId="0" xfId="0" applyFont="1" applyFill="1" applyAlignment="1">
      <alignment horizontal="left"/>
    </xf>
    <xf numFmtId="0" fontId="23" fillId="6" borderId="0" xfId="0" applyFont="1" applyFill="1" applyAlignment="1">
      <alignment horizontal="left"/>
    </xf>
    <xf numFmtId="44" fontId="10" fillId="0" borderId="1" xfId="0" applyNumberFormat="1" applyFont="1" applyFill="1" applyBorder="1" applyAlignment="1">
      <alignment horizontal="center" vertical="center" wrapText="1"/>
    </xf>
    <xf numFmtId="169" fontId="6" fillId="0" borderId="1" xfId="0" applyNumberFormat="1" applyFont="1" applyFill="1" applyBorder="1" applyAlignment="1" applyProtection="1">
      <alignment horizontal="center" vertical="center" wrapText="1"/>
      <protection locked="0"/>
    </xf>
    <xf numFmtId="6" fontId="9" fillId="0" borderId="16" xfId="0" applyNumberFormat="1" applyFont="1" applyFill="1" applyBorder="1" applyAlignment="1">
      <alignment horizontal="center" vertical="center"/>
    </xf>
    <xf numFmtId="168" fontId="6" fillId="0" borderId="12" xfId="0" applyNumberFormat="1" applyFont="1" applyFill="1" applyBorder="1" applyAlignment="1" applyProtection="1">
      <alignment horizontal="center" vertical="center" wrapText="1"/>
      <protection locked="0"/>
    </xf>
    <xf numFmtId="167" fontId="35" fillId="0" borderId="16" xfId="0" applyNumberFormat="1" applyFont="1" applyFill="1" applyBorder="1" applyAlignment="1" applyProtection="1">
      <alignment horizontal="right" vertical="center" wrapText="1"/>
      <protection locked="0"/>
    </xf>
    <xf numFmtId="14" fontId="6" fillId="0" borderId="27" xfId="0" applyNumberFormat="1" applyFont="1" applyBorder="1" applyAlignment="1" applyProtection="1">
      <alignment horizontal="center" vertical="center" wrapText="1"/>
      <protection locked="0"/>
    </xf>
    <xf numFmtId="0" fontId="10" fillId="3" borderId="5" xfId="0" applyFont="1" applyFill="1" applyBorder="1" applyAlignment="1" applyProtection="1">
      <alignment horizontal="center" vertical="center" wrapText="1"/>
      <protection locked="0"/>
    </xf>
    <xf numFmtId="0" fontId="5" fillId="5" borderId="13" xfId="0" applyFont="1" applyFill="1" applyBorder="1" applyAlignment="1">
      <alignment horizontal="center" vertical="center" wrapText="1"/>
    </xf>
    <xf numFmtId="0" fontId="6" fillId="5" borderId="4" xfId="0" applyFont="1" applyFill="1" applyBorder="1" applyAlignment="1" applyProtection="1">
      <alignment horizontal="center" vertical="center" wrapText="1"/>
      <protection locked="0"/>
    </xf>
    <xf numFmtId="0" fontId="5" fillId="0" borderId="4" xfId="0" applyFont="1" applyBorder="1" applyAlignment="1">
      <alignment horizontal="center" vertical="center"/>
    </xf>
    <xf numFmtId="0" fontId="5" fillId="0" borderId="21" xfId="0" applyFont="1" applyBorder="1" applyAlignment="1">
      <alignment horizontal="center" vertical="center"/>
    </xf>
    <xf numFmtId="14" fontId="6" fillId="0" borderId="23" xfId="0" applyNumberFormat="1" applyFont="1" applyBorder="1" applyAlignment="1" applyProtection="1">
      <alignment horizontal="center" vertical="center" wrapText="1"/>
      <protection locked="0"/>
    </xf>
    <xf numFmtId="14" fontId="10" fillId="0" borderId="4" xfId="0" applyNumberFormat="1" applyFont="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0" fontId="0" fillId="0" borderId="5" xfId="0" applyBorder="1"/>
    <xf numFmtId="0" fontId="5" fillId="5" borderId="23" xfId="0" applyFont="1" applyFill="1" applyBorder="1" applyAlignment="1">
      <alignment horizontal="center" vertical="center" wrapText="1"/>
    </xf>
    <xf numFmtId="0" fontId="5" fillId="0" borderId="13" xfId="0" applyFont="1" applyBorder="1"/>
    <xf numFmtId="0" fontId="33" fillId="5" borderId="13" xfId="0" applyFont="1" applyFill="1" applyBorder="1" applyAlignment="1">
      <alignment horizontal="center" vertical="center" wrapText="1"/>
    </xf>
    <xf numFmtId="14" fontId="6" fillId="0" borderId="1" xfId="0" applyNumberFormat="1" applyFont="1" applyFill="1" applyBorder="1" applyAlignment="1" applyProtection="1">
      <alignment horizontal="center" vertical="center" wrapText="1"/>
      <protection locked="0"/>
    </xf>
    <xf numFmtId="0" fontId="6" fillId="0" borderId="1" xfId="1" applyFont="1" applyFill="1" applyBorder="1" applyAlignment="1" applyProtection="1">
      <alignment horizontal="center" vertical="center" wrapText="1"/>
      <protection locked="0"/>
    </xf>
    <xf numFmtId="14" fontId="6" fillId="0" borderId="1" xfId="1" applyNumberFormat="1"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14" fontId="5" fillId="0" borderId="1" xfId="0" applyNumberFormat="1" applyFont="1" applyFill="1" applyBorder="1" applyAlignment="1">
      <alignment horizontal="center" vertical="center" wrapText="1"/>
    </xf>
    <xf numFmtId="0" fontId="10" fillId="0" borderId="1" xfId="0" applyFont="1" applyFill="1" applyBorder="1" applyAlignment="1" applyProtection="1">
      <alignment horizontal="center" vertical="center" wrapText="1"/>
      <protection locked="0"/>
    </xf>
    <xf numFmtId="14" fontId="6" fillId="0" borderId="1" xfId="0" applyNumberFormat="1" applyFont="1" applyFill="1" applyBorder="1" applyAlignment="1">
      <alignment horizontal="center" vertical="center" wrapText="1"/>
    </xf>
    <xf numFmtId="14" fontId="10"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166" fontId="6"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xf>
    <xf numFmtId="14" fontId="5" fillId="0" borderId="1" xfId="0" applyNumberFormat="1" applyFont="1" applyFill="1" applyBorder="1" applyAlignment="1">
      <alignment horizontal="center" vertical="center"/>
    </xf>
    <xf numFmtId="14" fontId="10" fillId="0" borderId="1" xfId="0" applyNumberFormat="1" applyFont="1" applyFill="1" applyBorder="1" applyAlignment="1">
      <alignment horizontal="center" vertical="center" wrapText="1"/>
    </xf>
    <xf numFmtId="166" fontId="10" fillId="0" borderId="1" xfId="0" applyNumberFormat="1" applyFont="1" applyFill="1" applyBorder="1" applyAlignment="1" applyProtection="1">
      <alignment horizontal="center" vertical="center" wrapText="1"/>
      <protection locked="0"/>
    </xf>
    <xf numFmtId="0" fontId="5" fillId="0" borderId="1" xfId="0" applyFont="1" applyFill="1" applyBorder="1"/>
    <xf numFmtId="14" fontId="5" fillId="0" borderId="1" xfId="0" applyNumberFormat="1" applyFont="1" applyFill="1" applyBorder="1"/>
    <xf numFmtId="0" fontId="0" fillId="0" borderId="1" xfId="0" applyFill="1" applyBorder="1"/>
    <xf numFmtId="14" fontId="5" fillId="0" borderId="1" xfId="0" applyNumberFormat="1" applyFont="1" applyFill="1" applyBorder="1" applyAlignment="1">
      <alignment wrapText="1"/>
    </xf>
    <xf numFmtId="14" fontId="35" fillId="0" borderId="1" xfId="0" applyNumberFormat="1" applyFont="1" applyFill="1" applyBorder="1" applyAlignment="1">
      <alignment horizontal="center" vertical="center" wrapText="1"/>
    </xf>
    <xf numFmtId="0" fontId="33" fillId="0" borderId="1" xfId="0" applyFont="1" applyFill="1" applyBorder="1" applyAlignment="1">
      <alignment horizontal="center" vertical="center" wrapText="1"/>
    </xf>
    <xf numFmtId="14" fontId="33" fillId="0" borderId="1" xfId="0" applyNumberFormat="1" applyFont="1" applyFill="1" applyBorder="1" applyAlignment="1">
      <alignment horizontal="center" vertical="center"/>
    </xf>
    <xf numFmtId="14" fontId="33"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14" fontId="9" fillId="0" borderId="5" xfId="0" applyNumberFormat="1" applyFont="1" applyBorder="1" applyAlignment="1">
      <alignment horizontal="center" vertical="center" wrapText="1"/>
    </xf>
    <xf numFmtId="0" fontId="35" fillId="5" borderId="5" xfId="0" applyFont="1" applyFill="1" applyBorder="1" applyAlignment="1" applyProtection="1">
      <alignment horizontal="center" vertical="center" wrapText="1"/>
      <protection locked="0"/>
    </xf>
    <xf numFmtId="0" fontId="6" fillId="0" borderId="21"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10" fillId="0" borderId="5" xfId="0" applyFont="1" applyBorder="1" applyAlignment="1">
      <alignment horizontal="center" vertical="center" wrapText="1"/>
    </xf>
    <xf numFmtId="14" fontId="9" fillId="0" borderId="20" xfId="0" applyNumberFormat="1" applyFont="1" applyBorder="1" applyAlignment="1">
      <alignment horizontal="center" vertical="center" wrapText="1"/>
    </xf>
    <xf numFmtId="14" fontId="39" fillId="0" borderId="20" xfId="0" applyNumberFormat="1" applyFont="1" applyBorder="1" applyAlignment="1">
      <alignment horizontal="center" vertical="center" wrapText="1"/>
    </xf>
    <xf numFmtId="14" fontId="9" fillId="0" borderId="4" xfId="0" applyNumberFormat="1" applyFont="1" applyBorder="1" applyAlignment="1">
      <alignment horizontal="center" vertical="center" wrapText="1"/>
    </xf>
    <xf numFmtId="0" fontId="6" fillId="0" borderId="5" xfId="0" applyFont="1" applyBorder="1" applyAlignment="1" applyProtection="1">
      <alignment vertical="center" wrapText="1"/>
      <protection locked="0"/>
    </xf>
    <xf numFmtId="14" fontId="6" fillId="0" borderId="5" xfId="0" applyNumberFormat="1" applyFont="1" applyBorder="1" applyAlignment="1" applyProtection="1">
      <alignment horizontal="left" vertical="center" wrapText="1"/>
      <protection locked="0"/>
    </xf>
    <xf numFmtId="166" fontId="9" fillId="0" borderId="1" xfId="0" applyNumberFormat="1" applyFont="1" applyFill="1" applyBorder="1" applyAlignment="1">
      <alignment horizontal="center" vertical="center"/>
    </xf>
    <xf numFmtId="14" fontId="5" fillId="0" borderId="1" xfId="0" applyNumberFormat="1" applyFont="1" applyFill="1" applyBorder="1" applyAlignment="1">
      <alignment horizontal="center" vertical="top" wrapText="1"/>
    </xf>
    <xf numFmtId="166" fontId="35" fillId="0" borderId="1" xfId="0" applyNumberFormat="1" applyFont="1" applyFill="1" applyBorder="1" applyAlignment="1" applyProtection="1">
      <alignment horizontal="center" vertical="center" wrapText="1"/>
      <protection locked="0"/>
    </xf>
    <xf numFmtId="14" fontId="35" fillId="0" borderId="1" xfId="0" applyNumberFormat="1" applyFont="1" applyFill="1" applyBorder="1" applyAlignment="1" applyProtection="1">
      <alignment horizontal="center" vertical="center" wrapText="1"/>
      <protection locked="0"/>
    </xf>
    <xf numFmtId="14" fontId="0" fillId="0" borderId="1" xfId="0" applyNumberFormat="1" applyFill="1" applyBorder="1" applyAlignment="1">
      <alignment vertical="center"/>
    </xf>
    <xf numFmtId="14" fontId="33" fillId="0" borderId="1" xfId="0" applyNumberFormat="1" applyFont="1" applyFill="1" applyBorder="1" applyAlignment="1">
      <alignment horizontal="center" vertical="top"/>
    </xf>
    <xf numFmtId="14" fontId="33" fillId="0" borderId="1" xfId="0" applyNumberFormat="1" applyFont="1" applyFill="1" applyBorder="1" applyAlignment="1">
      <alignment horizontal="center" vertical="top" wrapText="1"/>
    </xf>
    <xf numFmtId="166" fontId="39" fillId="0" borderId="1" xfId="0" applyNumberFormat="1" applyFont="1" applyFill="1" applyBorder="1" applyAlignment="1">
      <alignment horizontal="center" vertical="center"/>
    </xf>
    <xf numFmtId="166" fontId="34" fillId="0" borderId="1" xfId="0" applyNumberFormat="1" applyFont="1" applyFill="1" applyBorder="1" applyAlignment="1" applyProtection="1">
      <alignment horizontal="center" vertical="center" wrapText="1"/>
      <protection locked="0"/>
    </xf>
    <xf numFmtId="14" fontId="5" fillId="0" borderId="1" xfId="0" applyNumberFormat="1" applyFont="1" applyFill="1" applyBorder="1" applyAlignment="1">
      <alignment vertical="center"/>
    </xf>
    <xf numFmtId="14" fontId="6" fillId="0" borderId="1" xfId="0" applyNumberFormat="1" applyFont="1" applyFill="1" applyBorder="1" applyAlignment="1" applyProtection="1">
      <alignment horizontal="left" vertical="center" wrapText="1"/>
      <protection locked="0"/>
    </xf>
    <xf numFmtId="14" fontId="6" fillId="0" borderId="12" xfId="0" applyNumberFormat="1" applyFont="1" applyFill="1" applyBorder="1" applyAlignment="1">
      <alignment wrapText="1"/>
    </xf>
    <xf numFmtId="14" fontId="0" fillId="0" borderId="12" xfId="0" applyNumberFormat="1" applyFill="1" applyBorder="1"/>
    <xf numFmtId="14" fontId="5" fillId="0" borderId="12" xfId="0" applyNumberFormat="1" applyFont="1" applyFill="1" applyBorder="1" applyAlignment="1">
      <alignment horizontal="center" vertical="center"/>
    </xf>
    <xf numFmtId="0" fontId="6" fillId="0" borderId="12" xfId="0" applyFont="1" applyFill="1" applyBorder="1" applyAlignment="1" applyProtection="1">
      <alignment horizontal="center" vertical="center" wrapText="1"/>
      <protection locked="0"/>
    </xf>
    <xf numFmtId="0" fontId="6" fillId="0" borderId="12" xfId="0" applyFont="1" applyFill="1" applyBorder="1" applyAlignment="1">
      <alignment wrapText="1"/>
    </xf>
    <xf numFmtId="165" fontId="6" fillId="0" borderId="12" xfId="0" applyNumberFormat="1" applyFont="1" applyFill="1" applyBorder="1" applyAlignment="1" applyProtection="1">
      <alignment horizontal="center" vertical="center" wrapText="1"/>
      <protection locked="0"/>
    </xf>
    <xf numFmtId="0" fontId="0" fillId="0" borderId="12" xfId="0" applyFill="1" applyBorder="1"/>
    <xf numFmtId="14" fontId="6" fillId="0" borderId="12" xfId="3" applyNumberFormat="1" applyFont="1" applyFill="1" applyBorder="1" applyAlignment="1">
      <alignment horizontal="center" vertical="center" wrapText="1"/>
    </xf>
    <xf numFmtId="14" fontId="0" fillId="0" borderId="12" xfId="0" applyNumberFormat="1" applyFill="1" applyBorder="1" applyAlignment="1">
      <alignment wrapText="1"/>
    </xf>
    <xf numFmtId="0" fontId="33" fillId="0" borderId="12" xfId="0" applyFont="1" applyFill="1" applyBorder="1" applyAlignment="1">
      <alignment horizontal="center" vertical="center" wrapText="1"/>
    </xf>
    <xf numFmtId="0" fontId="8" fillId="0" borderId="12" xfId="0" applyFont="1" applyFill="1" applyBorder="1" applyAlignment="1" applyProtection="1">
      <alignment horizontal="center" vertical="center" wrapText="1"/>
      <protection locked="0"/>
    </xf>
    <xf numFmtId="14" fontId="8" fillId="0" borderId="12" xfId="0" applyNumberFormat="1" applyFont="1" applyFill="1" applyBorder="1" applyAlignment="1" applyProtection="1">
      <alignment horizontal="center" vertical="center" wrapText="1"/>
      <protection locked="0"/>
    </xf>
    <xf numFmtId="0" fontId="26" fillId="0" borderId="12" xfId="0" applyFont="1" applyFill="1" applyBorder="1" applyAlignment="1">
      <alignment horizontal="right"/>
    </xf>
    <xf numFmtId="14" fontId="26" fillId="0" borderId="12" xfId="0" applyNumberFormat="1" applyFont="1" applyFill="1" applyBorder="1" applyAlignment="1">
      <alignment horizontal="right"/>
    </xf>
    <xf numFmtId="0" fontId="37" fillId="0" borderId="12" xfId="0" applyFont="1" applyFill="1" applyBorder="1" applyAlignment="1" applyProtection="1">
      <alignment horizontal="right" vertical="center" wrapText="1"/>
      <protection locked="0"/>
    </xf>
    <xf numFmtId="14" fontId="37" fillId="0" borderId="12" xfId="0" applyNumberFormat="1" applyFont="1" applyFill="1" applyBorder="1" applyAlignment="1" applyProtection="1">
      <alignment horizontal="right" vertical="center" wrapText="1"/>
      <protection locked="0"/>
    </xf>
    <xf numFmtId="14" fontId="26" fillId="0" borderId="12" xfId="0" applyNumberFormat="1" applyFont="1" applyFill="1" applyBorder="1" applyAlignment="1">
      <alignment horizontal="right" wrapText="1"/>
    </xf>
    <xf numFmtId="0" fontId="0" fillId="0" borderId="12" xfId="0" applyFill="1" applyBorder="1" applyAlignment="1">
      <alignment wrapText="1"/>
    </xf>
    <xf numFmtId="14" fontId="10" fillId="0" borderId="12" xfId="0" applyNumberFormat="1" applyFont="1" applyFill="1" applyBorder="1" applyAlignment="1" applyProtection="1">
      <alignment horizontal="right" vertical="center" wrapText="1"/>
      <protection locked="0"/>
    </xf>
    <xf numFmtId="14" fontId="6" fillId="0" borderId="12" xfId="0" applyNumberFormat="1" applyFont="1" applyFill="1" applyBorder="1" applyAlignment="1">
      <alignment horizontal="center" vertical="center" wrapText="1"/>
    </xf>
    <xf numFmtId="0" fontId="6" fillId="0" borderId="12" xfId="0" applyFont="1" applyFill="1" applyBorder="1" applyAlignment="1">
      <alignment horizontal="center" vertical="center" wrapText="1"/>
    </xf>
    <xf numFmtId="14" fontId="9" fillId="0" borderId="12" xfId="0" applyNumberFormat="1" applyFont="1" applyFill="1" applyBorder="1" applyAlignment="1">
      <alignment wrapText="1"/>
    </xf>
    <xf numFmtId="0" fontId="6" fillId="0" borderId="25" xfId="0" applyFont="1" applyFill="1" applyBorder="1" applyAlignment="1">
      <alignment wrapText="1"/>
    </xf>
    <xf numFmtId="14" fontId="6" fillId="0" borderId="25" xfId="0" applyNumberFormat="1" applyFont="1" applyFill="1" applyBorder="1" applyAlignment="1">
      <alignment wrapText="1"/>
    </xf>
    <xf numFmtId="0" fontId="0" fillId="0" borderId="16" xfId="0" applyFill="1" applyBorder="1"/>
    <xf numFmtId="14" fontId="0" fillId="0" borderId="16" xfId="0" applyNumberFormat="1" applyFill="1" applyBorder="1"/>
    <xf numFmtId="14" fontId="0" fillId="0" borderId="16" xfId="0" applyNumberFormat="1" applyFill="1" applyBorder="1" applyAlignment="1">
      <alignment wrapText="1"/>
    </xf>
    <xf numFmtId="0" fontId="10" fillId="0" borderId="12" xfId="0" applyFont="1" applyFill="1" applyBorder="1" applyAlignment="1">
      <alignment wrapText="1"/>
    </xf>
    <xf numFmtId="0" fontId="10" fillId="0" borderId="17" xfId="0" applyFont="1" applyFill="1" applyBorder="1" applyAlignment="1">
      <alignment wrapText="1"/>
    </xf>
    <xf numFmtId="14" fontId="5" fillId="0" borderId="17" xfId="0" applyNumberFormat="1" applyFont="1" applyFill="1" applyBorder="1" applyAlignment="1">
      <alignment horizontal="center" vertical="center"/>
    </xf>
    <xf numFmtId="0" fontId="10" fillId="0" borderId="12" xfId="0" applyFont="1" applyFill="1" applyBorder="1" applyAlignment="1" applyProtection="1">
      <alignment horizontal="center" vertical="center" wrapText="1"/>
      <protection locked="0"/>
    </xf>
    <xf numFmtId="14" fontId="5" fillId="0" borderId="12" xfId="0" applyNumberFormat="1" applyFont="1" applyFill="1" applyBorder="1"/>
    <xf numFmtId="0" fontId="5" fillId="0" borderId="1" xfId="0" applyFont="1" applyFill="1" applyBorder="1" applyAlignment="1">
      <alignment vertical="center"/>
    </xf>
    <xf numFmtId="14" fontId="5" fillId="0" borderId="5" xfId="0" applyNumberFormat="1" applyFont="1" applyFill="1" applyBorder="1" applyAlignment="1">
      <alignment vertical="center"/>
    </xf>
    <xf numFmtId="14" fontId="5" fillId="0" borderId="12" xfId="0" applyNumberFormat="1" applyFont="1" applyFill="1" applyBorder="1" applyAlignment="1">
      <alignment horizontal="center" vertical="center" wrapText="1"/>
    </xf>
    <xf numFmtId="0" fontId="5" fillId="0" borderId="9" xfId="0" applyFont="1" applyFill="1" applyBorder="1" applyAlignment="1">
      <alignment horizontal="center" vertical="center"/>
    </xf>
    <xf numFmtId="14" fontId="5" fillId="0" borderId="21" xfId="0" applyNumberFormat="1" applyFont="1" applyFill="1" applyBorder="1" applyAlignment="1">
      <alignment vertical="center"/>
    </xf>
    <xf numFmtId="14" fontId="5" fillId="0" borderId="16" xfId="0" applyNumberFormat="1" applyFont="1" applyFill="1" applyBorder="1" applyAlignment="1">
      <alignment horizontal="center" vertical="center" wrapText="1"/>
    </xf>
    <xf numFmtId="0" fontId="0" fillId="0" borderId="9" xfId="0" applyFill="1" applyBorder="1"/>
    <xf numFmtId="14" fontId="0" fillId="0" borderId="9" xfId="0" applyNumberFormat="1" applyFill="1" applyBorder="1"/>
    <xf numFmtId="14" fontId="5" fillId="0" borderId="9" xfId="0" applyNumberFormat="1" applyFont="1" applyFill="1" applyBorder="1" applyAlignment="1">
      <alignment horizontal="center" vertical="center" wrapText="1"/>
    </xf>
    <xf numFmtId="14" fontId="0" fillId="0" borderId="1" xfId="0" applyNumberFormat="1" applyFill="1" applyBorder="1"/>
    <xf numFmtId="0" fontId="0" fillId="0" borderId="1" xfId="0" applyFill="1" applyBorder="1" applyAlignment="1">
      <alignment wrapText="1"/>
    </xf>
    <xf numFmtId="0" fontId="0" fillId="0" borderId="17" xfId="0" applyFill="1" applyBorder="1"/>
    <xf numFmtId="14" fontId="0" fillId="0" borderId="17" xfId="0" applyNumberFormat="1" applyFill="1" applyBorder="1"/>
    <xf numFmtId="0" fontId="0" fillId="0" borderId="17" xfId="0" applyFill="1" applyBorder="1" applyAlignment="1">
      <alignment wrapText="1"/>
    </xf>
    <xf numFmtId="0" fontId="41" fillId="0" borderId="0" xfId="0" applyFont="1" applyFill="1" applyAlignment="1">
      <alignment horizontal="center" vertical="center"/>
    </xf>
    <xf numFmtId="0" fontId="0" fillId="0" borderId="0" xfId="0" applyFill="1"/>
    <xf numFmtId="0" fontId="11" fillId="0" borderId="0" xfId="0" applyFont="1" applyFill="1"/>
  </cellXfs>
  <cellStyles count="11">
    <cellStyle name="Comma 2" xfId="5" xr:uid="{8F368A75-9DA8-47BB-A6AE-2ED205A19EFB}"/>
    <cellStyle name="Currency 2" xfId="6" xr:uid="{259FE312-014A-4473-ACCC-32C2A74EF180}"/>
    <cellStyle name="Normal" xfId="0" builtinId="0"/>
    <cellStyle name="Normal 12" xfId="9" xr:uid="{214CF5D3-6D32-4B0F-AB69-2926D8AD0934}"/>
    <cellStyle name="Normal 2" xfId="1" xr:uid="{00000000-0005-0000-0000-000002000000}"/>
    <cellStyle name="Normal 2 2" xfId="8" xr:uid="{399F4BFF-1315-46F2-BECF-B71B18614FD8}"/>
    <cellStyle name="Normal 3" xfId="2" xr:uid="{00000000-0005-0000-0000-000003000000}"/>
    <cellStyle name="Normal 3 2" xfId="10" xr:uid="{080FA42B-FB05-4052-A873-1D7C8509BB60}"/>
    <cellStyle name="Normal 4" xfId="4" xr:uid="{F2D9DE52-89CC-47AC-9EED-418E1AD95062}"/>
    <cellStyle name="Normal_Sheet1" xfId="3" xr:uid="{00000000-0005-0000-0000-000004000000}"/>
    <cellStyle name="Percent 2" xfId="7" xr:uid="{10420E93-9E7B-409B-9A2A-2DA76D0B668E}"/>
  </cellStyles>
  <dxfs count="6">
    <dxf>
      <fill>
        <patternFill patternType="solid">
          <fgColor rgb="FFFF0000"/>
          <bgColor indexed="65"/>
        </patternFill>
      </fill>
    </dxf>
    <dxf>
      <fill>
        <patternFill patternType="solid">
          <fgColor rgb="FFFF0000"/>
          <bgColor indexed="65"/>
        </patternFill>
      </fill>
    </dxf>
    <dxf>
      <fill>
        <patternFill patternType="solid">
          <fgColor rgb="FFFF0000"/>
          <bgColor indexed="65"/>
        </patternFill>
      </fill>
    </dxf>
    <dxf>
      <fill>
        <patternFill patternType="solid">
          <fgColor rgb="FFFF0000"/>
          <bgColor indexed="65"/>
        </patternFill>
      </fill>
    </dxf>
    <dxf>
      <fill>
        <patternFill patternType="solid">
          <fgColor rgb="FFFF0000"/>
          <bgColor indexed="65"/>
        </patternFill>
      </fill>
    </dxf>
    <dxf>
      <fill>
        <patternFill patternType="solid">
          <fgColor rgb="FFFF0000"/>
          <bgColor indexed="6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FBFBF"/>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B0F0"/>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00B050"/>
      <rgbColor rgb="00003300"/>
      <rgbColor rgb="00333300"/>
      <rgbColor rgb="00993300"/>
      <rgbColor rgb="00993366"/>
      <rgbColor rgb="00333399"/>
      <rgbColor rgb="00262626"/>
    </indexed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F90FD-47AE-41E0-80AA-66F1DB46F8C6}">
  <dimension ref="A1:U38"/>
  <sheetViews>
    <sheetView tabSelected="1" workbookViewId="0">
      <selection activeCell="H49" sqref="H49"/>
    </sheetView>
  </sheetViews>
  <sheetFormatPr defaultColWidth="9.33203125" defaultRowHeight="14.4" x14ac:dyDescent="0.3"/>
  <cols>
    <col min="1" max="15" width="9.33203125" style="75"/>
    <col min="16" max="16" width="14.5546875" style="75" customWidth="1"/>
    <col min="17" max="17" width="26" style="75" customWidth="1"/>
    <col min="18" max="19" width="9.33203125" style="75"/>
    <col min="20" max="20" width="2.5546875" style="75" customWidth="1"/>
    <col min="21" max="16384" width="9.33203125" style="75"/>
  </cols>
  <sheetData>
    <row r="1" spans="1:21" ht="9" customHeight="1" x14ac:dyDescent="0.3"/>
    <row r="2" spans="1:21" ht="91.8" x14ac:dyDescent="1.65">
      <c r="A2" s="467" t="s">
        <v>0</v>
      </c>
      <c r="B2" s="467"/>
      <c r="C2" s="467"/>
      <c r="D2" s="467"/>
      <c r="E2" s="467"/>
      <c r="F2" s="467"/>
      <c r="G2" s="467"/>
      <c r="H2" s="467"/>
      <c r="I2" s="467"/>
      <c r="J2" s="467"/>
      <c r="K2" s="467"/>
      <c r="L2" s="467"/>
      <c r="M2" s="467"/>
      <c r="N2" s="467"/>
      <c r="O2" s="467"/>
      <c r="P2" s="467"/>
      <c r="Q2" s="467"/>
      <c r="R2" s="467"/>
      <c r="S2" s="467"/>
    </row>
    <row r="4" spans="1:21" ht="26.1" customHeight="1" x14ac:dyDescent="0.5">
      <c r="B4" s="468" t="s">
        <v>574</v>
      </c>
      <c r="C4" s="468"/>
      <c r="D4" s="468"/>
      <c r="E4" s="468"/>
      <c r="F4" s="468"/>
      <c r="G4" s="468"/>
      <c r="H4" s="468"/>
      <c r="I4" s="468"/>
      <c r="J4" s="468"/>
      <c r="K4" s="468"/>
      <c r="L4" s="468"/>
      <c r="M4" s="468"/>
      <c r="N4" s="468"/>
      <c r="O4" s="468"/>
      <c r="P4" s="468"/>
      <c r="Q4" s="468"/>
      <c r="R4" s="468"/>
    </row>
    <row r="6" spans="1:21" ht="18" x14ac:dyDescent="0.35">
      <c r="B6" s="474" t="s">
        <v>1</v>
      </c>
      <c r="C6" s="475"/>
      <c r="D6" s="475"/>
      <c r="E6" s="475"/>
      <c r="F6" s="475"/>
      <c r="G6" s="475"/>
      <c r="H6" s="475"/>
      <c r="I6" s="475"/>
      <c r="J6" s="475"/>
      <c r="K6" s="475"/>
      <c r="L6" s="475"/>
      <c r="M6" s="475"/>
      <c r="N6" s="475"/>
      <c r="O6" s="475"/>
      <c r="P6" s="475"/>
      <c r="Q6" s="475"/>
      <c r="R6" s="475"/>
      <c r="S6" s="475"/>
    </row>
    <row r="7" spans="1:21" ht="18" x14ac:dyDescent="0.35">
      <c r="B7" s="470" t="s">
        <v>2</v>
      </c>
      <c r="C7" s="470"/>
      <c r="D7" s="470"/>
      <c r="E7" s="470"/>
      <c r="F7" s="470"/>
      <c r="G7" s="470"/>
      <c r="H7" s="470"/>
      <c r="I7" s="470"/>
      <c r="J7" s="470"/>
      <c r="K7" s="470"/>
      <c r="L7" s="470"/>
      <c r="M7" s="470"/>
      <c r="N7" s="470"/>
      <c r="O7" s="470"/>
      <c r="P7" s="470"/>
      <c r="Q7" s="470"/>
      <c r="R7" s="470"/>
      <c r="S7" s="470"/>
    </row>
    <row r="8" spans="1:21" x14ac:dyDescent="0.3">
      <c r="U8" s="76"/>
    </row>
    <row r="9" spans="1:21" x14ac:dyDescent="0.3">
      <c r="B9" s="471" t="s">
        <v>3</v>
      </c>
      <c r="C9" s="469"/>
      <c r="D9" s="469"/>
      <c r="E9" s="469"/>
      <c r="F9" s="469"/>
      <c r="G9" s="469"/>
      <c r="H9" s="469"/>
      <c r="I9" s="469"/>
      <c r="J9" s="469"/>
      <c r="K9" s="469"/>
      <c r="L9" s="469"/>
      <c r="M9" s="469"/>
      <c r="N9" s="469"/>
      <c r="O9" s="469"/>
      <c r="P9" s="469"/>
      <c r="Q9" s="469"/>
      <c r="R9" s="469"/>
      <c r="S9" s="469"/>
      <c r="U9" s="77"/>
    </row>
    <row r="10" spans="1:21" x14ac:dyDescent="0.3">
      <c r="B10" s="186"/>
      <c r="C10" s="185"/>
      <c r="D10" s="185"/>
      <c r="E10" s="185"/>
      <c r="F10" s="185"/>
      <c r="G10" s="185"/>
      <c r="H10" s="185"/>
      <c r="I10" s="185"/>
      <c r="J10" s="185"/>
      <c r="K10" s="185"/>
      <c r="L10" s="185"/>
      <c r="M10" s="185"/>
      <c r="N10" s="185"/>
      <c r="O10" s="185"/>
      <c r="P10" s="185"/>
      <c r="Q10" s="185"/>
      <c r="R10" s="185"/>
      <c r="S10" s="185"/>
      <c r="U10" s="77"/>
    </row>
    <row r="11" spans="1:21" x14ac:dyDescent="0.3">
      <c r="B11" s="476" t="s">
        <v>4</v>
      </c>
      <c r="C11" s="476"/>
      <c r="D11" s="476"/>
      <c r="E11" s="476"/>
      <c r="F11" s="476"/>
      <c r="G11" s="476"/>
      <c r="H11" s="476"/>
      <c r="I11" s="476"/>
      <c r="J11" s="476"/>
      <c r="K11" s="476"/>
      <c r="L11" s="476"/>
      <c r="M11" s="476"/>
      <c r="N11" s="476"/>
      <c r="O11" s="476"/>
      <c r="P11" s="476"/>
      <c r="Q11" s="185"/>
      <c r="R11" s="185"/>
      <c r="S11" s="185"/>
      <c r="U11" s="77"/>
    </row>
    <row r="12" spans="1:21" x14ac:dyDescent="0.3">
      <c r="B12" s="471" t="s">
        <v>5</v>
      </c>
      <c r="C12" s="471"/>
      <c r="D12" s="471"/>
      <c r="E12" s="471"/>
      <c r="F12" s="471"/>
      <c r="G12" s="471"/>
      <c r="H12" s="471"/>
      <c r="I12" s="471"/>
      <c r="J12" s="471"/>
      <c r="K12" s="471"/>
      <c r="L12" s="471"/>
      <c r="M12" s="471"/>
      <c r="N12" s="471"/>
      <c r="O12" s="471"/>
      <c r="P12" s="471"/>
      <c r="Q12" s="471"/>
      <c r="R12" s="185"/>
      <c r="S12" s="185"/>
      <c r="U12" s="77"/>
    </row>
    <row r="13" spans="1:21" x14ac:dyDescent="0.3">
      <c r="B13" s="471" t="s">
        <v>6</v>
      </c>
      <c r="C13" s="471"/>
      <c r="D13" s="471"/>
      <c r="E13" s="471"/>
      <c r="F13" s="471"/>
      <c r="G13" s="471"/>
      <c r="H13" s="471"/>
      <c r="I13" s="471"/>
      <c r="J13" s="471"/>
      <c r="K13" s="471"/>
      <c r="L13" s="471"/>
      <c r="M13" s="471"/>
      <c r="N13" s="471"/>
      <c r="O13" s="471"/>
      <c r="P13" s="471"/>
      <c r="Q13" s="185"/>
      <c r="R13" s="185"/>
      <c r="S13" s="185"/>
      <c r="U13" s="77"/>
    </row>
    <row r="14" spans="1:21" x14ac:dyDescent="0.3">
      <c r="B14" s="471" t="s">
        <v>7</v>
      </c>
      <c r="C14" s="471"/>
      <c r="D14" s="471"/>
      <c r="E14" s="471"/>
      <c r="F14" s="471"/>
      <c r="G14" s="471"/>
      <c r="H14" s="471"/>
      <c r="I14" s="471"/>
      <c r="J14" s="471"/>
      <c r="K14" s="471"/>
      <c r="L14" s="471"/>
      <c r="M14" s="471"/>
      <c r="N14" s="471"/>
      <c r="O14" s="471"/>
      <c r="P14" s="471"/>
      <c r="Q14" s="471"/>
      <c r="R14" s="185"/>
      <c r="S14" s="185"/>
      <c r="U14" s="77"/>
    </row>
    <row r="15" spans="1:21" x14ac:dyDescent="0.3">
      <c r="B15" s="186"/>
      <c r="C15" s="185"/>
      <c r="D15" s="185"/>
      <c r="E15" s="185"/>
      <c r="F15" s="185"/>
      <c r="G15" s="185"/>
      <c r="H15" s="185"/>
      <c r="I15" s="185"/>
      <c r="J15" s="185"/>
      <c r="K15" s="185"/>
      <c r="L15" s="185"/>
      <c r="M15" s="185"/>
      <c r="N15" s="185"/>
      <c r="O15" s="185"/>
      <c r="P15" s="185"/>
      <c r="Q15" s="185"/>
      <c r="R15" s="185"/>
      <c r="S15" s="185"/>
      <c r="U15" s="77"/>
    </row>
    <row r="16" spans="1:21" x14ac:dyDescent="0.3">
      <c r="B16" s="476" t="s">
        <v>8</v>
      </c>
      <c r="C16" s="476"/>
      <c r="D16" s="476"/>
      <c r="E16" s="476"/>
      <c r="F16" s="476"/>
      <c r="G16" s="476"/>
      <c r="H16" s="476"/>
      <c r="I16" s="476"/>
      <c r="J16" s="476"/>
      <c r="K16" s="476"/>
      <c r="L16" s="476"/>
      <c r="M16" s="476"/>
      <c r="N16" s="476"/>
      <c r="O16" s="476"/>
      <c r="P16" s="476"/>
      <c r="Q16" s="185"/>
      <c r="R16" s="185"/>
      <c r="S16" s="185"/>
      <c r="U16" s="77"/>
    </row>
    <row r="17" spans="2:21" x14ac:dyDescent="0.3">
      <c r="B17" s="472" t="s">
        <v>9</v>
      </c>
      <c r="C17" s="471"/>
      <c r="D17" s="471"/>
      <c r="E17" s="471"/>
      <c r="F17" s="471"/>
      <c r="G17" s="471"/>
      <c r="H17" s="471"/>
      <c r="I17" s="471"/>
      <c r="J17" s="471"/>
      <c r="K17" s="471"/>
      <c r="L17" s="471"/>
      <c r="M17" s="471"/>
      <c r="N17" s="471"/>
      <c r="O17" s="471"/>
      <c r="P17" s="471"/>
      <c r="Q17" s="471"/>
      <c r="R17" s="471"/>
      <c r="S17" s="471"/>
      <c r="U17" s="77"/>
    </row>
    <row r="18" spans="2:21" x14ac:dyDescent="0.3">
      <c r="B18" s="472" t="s">
        <v>10</v>
      </c>
      <c r="C18" s="472"/>
      <c r="D18" s="472"/>
      <c r="E18" s="472"/>
      <c r="F18" s="472"/>
      <c r="G18" s="472"/>
      <c r="H18" s="472"/>
      <c r="I18" s="472"/>
      <c r="J18" s="472"/>
      <c r="K18" s="472"/>
      <c r="L18" s="472"/>
      <c r="M18" s="472"/>
      <c r="N18" s="472"/>
      <c r="O18" s="472"/>
      <c r="P18" s="472"/>
      <c r="Q18" s="186"/>
      <c r="R18" s="186"/>
      <c r="S18" s="186"/>
      <c r="U18" s="77"/>
    </row>
    <row r="19" spans="2:21" x14ac:dyDescent="0.3">
      <c r="B19" s="472" t="s">
        <v>11</v>
      </c>
      <c r="C19" s="472"/>
      <c r="D19" s="472"/>
      <c r="E19" s="472"/>
      <c r="F19" s="472"/>
      <c r="G19" s="472"/>
      <c r="H19" s="472"/>
      <c r="I19" s="472"/>
      <c r="J19" s="472"/>
      <c r="K19" s="472"/>
      <c r="L19" s="472"/>
      <c r="M19" s="472"/>
      <c r="N19" s="472"/>
      <c r="O19" s="472"/>
      <c r="P19" s="472"/>
      <c r="Q19" s="186"/>
      <c r="R19" s="186"/>
      <c r="S19" s="186"/>
      <c r="U19" s="77"/>
    </row>
    <row r="20" spans="2:21" x14ac:dyDescent="0.3">
      <c r="B20" s="195"/>
      <c r="C20" s="195"/>
      <c r="D20" s="195"/>
      <c r="E20" s="195"/>
      <c r="F20" s="195"/>
      <c r="G20" s="195"/>
      <c r="H20" s="195"/>
      <c r="I20" s="195"/>
      <c r="J20" s="195"/>
      <c r="K20" s="195"/>
      <c r="L20" s="195"/>
      <c r="M20" s="195"/>
      <c r="N20" s="195"/>
      <c r="O20" s="195"/>
      <c r="P20" s="195"/>
      <c r="Q20" s="186"/>
      <c r="R20" s="186"/>
      <c r="S20" s="186"/>
      <c r="U20" s="77"/>
    </row>
    <row r="21" spans="2:21" x14ac:dyDescent="0.3">
      <c r="B21" s="472" t="s">
        <v>12</v>
      </c>
      <c r="C21" s="472"/>
      <c r="D21" s="472"/>
      <c r="E21" s="472"/>
      <c r="F21" s="472"/>
      <c r="G21" s="472"/>
      <c r="H21" s="472"/>
      <c r="I21" s="472"/>
      <c r="J21" s="472"/>
      <c r="K21" s="472"/>
      <c r="L21" s="472"/>
      <c r="M21" s="472"/>
      <c r="N21" s="472"/>
      <c r="O21" s="472"/>
      <c r="P21" s="472"/>
      <c r="Q21" s="472"/>
      <c r="R21" s="186"/>
      <c r="S21" s="186"/>
      <c r="U21" s="77"/>
    </row>
    <row r="22" spans="2:21" x14ac:dyDescent="0.3">
      <c r="B22" s="472" t="s">
        <v>13</v>
      </c>
      <c r="C22" s="472"/>
      <c r="D22" s="472"/>
      <c r="E22" s="472"/>
      <c r="F22" s="472"/>
      <c r="G22" s="472"/>
      <c r="H22" s="472"/>
      <c r="I22" s="472"/>
      <c r="J22" s="472"/>
      <c r="K22" s="472"/>
      <c r="L22" s="472"/>
      <c r="M22" s="472"/>
      <c r="N22" s="472"/>
      <c r="O22" s="472"/>
      <c r="P22" s="472"/>
      <c r="Q22" s="472"/>
      <c r="R22" s="472"/>
      <c r="S22" s="186"/>
      <c r="U22" s="77"/>
    </row>
    <row r="23" spans="2:21" x14ac:dyDescent="0.3">
      <c r="B23" s="472" t="s">
        <v>14</v>
      </c>
      <c r="C23" s="472"/>
      <c r="D23" s="472"/>
      <c r="E23" s="472"/>
      <c r="F23" s="472"/>
      <c r="G23" s="472"/>
      <c r="H23" s="472"/>
      <c r="I23" s="472"/>
      <c r="J23" s="472"/>
      <c r="K23" s="472"/>
      <c r="L23" s="472"/>
      <c r="M23" s="472"/>
      <c r="N23" s="472"/>
      <c r="O23" s="472"/>
      <c r="P23" s="472"/>
      <c r="Q23" s="472"/>
      <c r="R23" s="472"/>
      <c r="S23" s="186"/>
      <c r="U23" s="77"/>
    </row>
    <row r="24" spans="2:21" x14ac:dyDescent="0.3">
      <c r="B24" s="472" t="s">
        <v>11</v>
      </c>
      <c r="C24" s="472"/>
      <c r="D24" s="472"/>
      <c r="E24" s="472"/>
      <c r="F24" s="472"/>
      <c r="G24" s="472"/>
      <c r="H24" s="472"/>
      <c r="I24" s="472"/>
      <c r="J24" s="472"/>
      <c r="K24" s="472"/>
      <c r="L24" s="472"/>
      <c r="M24" s="472"/>
      <c r="N24" s="472"/>
      <c r="O24" s="472"/>
      <c r="P24" s="472"/>
      <c r="Q24" s="472"/>
      <c r="R24" s="472"/>
      <c r="S24" s="186"/>
      <c r="U24" s="77"/>
    </row>
    <row r="25" spans="2:21" x14ac:dyDescent="0.3">
      <c r="U25" s="77"/>
    </row>
    <row r="26" spans="2:21" x14ac:dyDescent="0.3">
      <c r="B26" s="473" t="s">
        <v>15</v>
      </c>
      <c r="C26" s="473"/>
      <c r="D26" s="473"/>
      <c r="E26" s="473"/>
      <c r="F26" s="473"/>
      <c r="G26" s="473"/>
      <c r="H26" s="473"/>
      <c r="I26" s="473"/>
      <c r="J26" s="473"/>
      <c r="K26" s="473"/>
      <c r="L26" s="473"/>
      <c r="M26" s="473"/>
      <c r="N26" s="473"/>
      <c r="O26" s="473"/>
      <c r="P26" s="473"/>
      <c r="Q26" s="473"/>
      <c r="R26" s="473"/>
      <c r="U26" s="77"/>
    </row>
    <row r="27" spans="2:21" x14ac:dyDescent="0.3">
      <c r="B27" s="469" t="s">
        <v>16</v>
      </c>
      <c r="C27" s="469"/>
      <c r="D27" s="469"/>
      <c r="E27" s="469"/>
      <c r="F27" s="469"/>
      <c r="G27" s="469"/>
      <c r="H27" s="469"/>
      <c r="I27" s="469"/>
      <c r="J27" s="469"/>
      <c r="K27" s="469"/>
      <c r="L27" s="469"/>
      <c r="M27" s="469"/>
      <c r="N27" s="469"/>
      <c r="O27" s="469"/>
      <c r="P27" s="469"/>
      <c r="Q27" s="469"/>
      <c r="R27" s="469"/>
      <c r="U27" s="77"/>
    </row>
    <row r="28" spans="2:21" x14ac:dyDescent="0.3">
      <c r="B28" s="469" t="s">
        <v>17</v>
      </c>
      <c r="C28" s="469"/>
      <c r="D28" s="469"/>
      <c r="E28" s="469"/>
      <c r="F28" s="469"/>
      <c r="G28" s="469"/>
      <c r="H28" s="469"/>
      <c r="I28" s="469"/>
      <c r="J28" s="469"/>
      <c r="K28" s="469"/>
      <c r="L28" s="469"/>
      <c r="M28" s="469"/>
      <c r="N28" s="469"/>
      <c r="O28" s="469"/>
      <c r="P28" s="469"/>
      <c r="Q28" s="469"/>
      <c r="R28" s="469"/>
      <c r="U28" s="77"/>
    </row>
    <row r="29" spans="2:21" x14ac:dyDescent="0.3">
      <c r="B29" s="469" t="s">
        <v>18</v>
      </c>
      <c r="C29" s="469"/>
      <c r="D29" s="469"/>
      <c r="E29" s="469"/>
      <c r="F29" s="469"/>
      <c r="G29" s="469"/>
      <c r="H29" s="469"/>
      <c r="I29" s="469"/>
      <c r="J29" s="469"/>
      <c r="K29" s="469"/>
      <c r="L29" s="469"/>
      <c r="M29" s="469"/>
      <c r="N29" s="469"/>
      <c r="O29" s="469"/>
      <c r="P29" s="469"/>
      <c r="Q29" s="469"/>
      <c r="R29" s="469"/>
      <c r="U29" s="77"/>
    </row>
    <row r="30" spans="2:21" x14ac:dyDescent="0.3">
      <c r="U30" s="77"/>
    </row>
    <row r="31" spans="2:21" x14ac:dyDescent="0.3">
      <c r="B31" s="473" t="s">
        <v>19</v>
      </c>
      <c r="C31" s="473"/>
      <c r="D31" s="473"/>
      <c r="E31" s="473"/>
      <c r="F31" s="473"/>
      <c r="G31" s="473"/>
      <c r="H31" s="473"/>
      <c r="I31" s="473"/>
      <c r="J31" s="473"/>
      <c r="K31" s="473"/>
      <c r="L31" s="473"/>
      <c r="M31" s="473"/>
      <c r="N31" s="473"/>
      <c r="O31" s="473"/>
      <c r="P31" s="473"/>
      <c r="Q31" s="473"/>
      <c r="R31" s="473"/>
      <c r="U31" s="77"/>
    </row>
    <row r="32" spans="2:21" x14ac:dyDescent="0.3">
      <c r="B32" s="469" t="s">
        <v>20</v>
      </c>
      <c r="C32" s="469"/>
      <c r="D32" s="469"/>
      <c r="E32" s="469"/>
      <c r="F32" s="469"/>
      <c r="G32" s="469"/>
      <c r="H32" s="469"/>
      <c r="I32" s="469"/>
      <c r="J32" s="469"/>
      <c r="K32" s="469"/>
      <c r="L32" s="469"/>
      <c r="M32" s="469"/>
      <c r="N32" s="469"/>
      <c r="O32" s="469"/>
      <c r="P32" s="469"/>
      <c r="Q32" s="469"/>
      <c r="R32" s="469"/>
      <c r="U32" s="77"/>
    </row>
    <row r="33" spans="2:21" x14ac:dyDescent="0.3">
      <c r="B33" s="469" t="s">
        <v>21</v>
      </c>
      <c r="C33" s="469"/>
      <c r="D33" s="469"/>
      <c r="E33" s="469"/>
      <c r="F33" s="469"/>
      <c r="G33" s="469"/>
      <c r="H33" s="469"/>
      <c r="I33" s="469"/>
      <c r="J33" s="469"/>
      <c r="K33" s="469"/>
      <c r="L33" s="469"/>
      <c r="M33" s="469"/>
      <c r="N33" s="469"/>
      <c r="O33" s="469"/>
      <c r="P33" s="469"/>
      <c r="Q33" s="469"/>
      <c r="R33" s="469"/>
      <c r="U33" s="77"/>
    </row>
    <row r="35" spans="2:21" x14ac:dyDescent="0.3">
      <c r="B35" s="473" t="s">
        <v>22</v>
      </c>
      <c r="C35" s="473"/>
      <c r="D35" s="473"/>
      <c r="E35" s="473"/>
      <c r="F35" s="473"/>
      <c r="G35" s="473"/>
      <c r="H35" s="473"/>
      <c r="I35" s="473"/>
      <c r="J35" s="473"/>
      <c r="K35" s="473"/>
      <c r="L35" s="473"/>
      <c r="M35" s="473"/>
      <c r="N35" s="473"/>
      <c r="O35" s="473"/>
      <c r="P35" s="473"/>
      <c r="Q35" s="473"/>
      <c r="R35" s="473"/>
    </row>
    <row r="36" spans="2:21" ht="14.7" customHeight="1" x14ac:dyDescent="0.3">
      <c r="B36" s="466" t="s">
        <v>23</v>
      </c>
      <c r="C36" s="466"/>
      <c r="D36" s="466"/>
      <c r="E36" s="466"/>
      <c r="F36" s="466"/>
      <c r="G36" s="466"/>
      <c r="H36" s="466"/>
      <c r="I36" s="466"/>
      <c r="J36" s="466"/>
      <c r="K36" s="466"/>
      <c r="L36" s="466"/>
      <c r="M36" s="466"/>
      <c r="N36" s="466"/>
      <c r="O36" s="147"/>
      <c r="P36" s="147" t="s">
        <v>24</v>
      </c>
      <c r="Q36" s="148"/>
      <c r="R36" s="148"/>
    </row>
    <row r="37" spans="2:21" x14ac:dyDescent="0.3">
      <c r="B37" s="466" t="s">
        <v>25</v>
      </c>
      <c r="C37" s="466"/>
      <c r="D37" s="466"/>
      <c r="E37" s="466"/>
      <c r="F37" s="466"/>
      <c r="G37" s="466"/>
      <c r="H37" s="466"/>
      <c r="I37" s="466"/>
      <c r="J37" s="466"/>
      <c r="K37" s="466"/>
      <c r="L37" s="466"/>
      <c r="M37" s="466"/>
      <c r="N37" s="466"/>
      <c r="O37" s="466"/>
      <c r="P37" s="466"/>
      <c r="Q37" s="466"/>
      <c r="R37" s="147" t="s">
        <v>24</v>
      </c>
    </row>
    <row r="38" spans="2:21" x14ac:dyDescent="0.3">
      <c r="Q38" s="147" t="s">
        <v>24</v>
      </c>
      <c r="R38" s="147" t="s">
        <v>24</v>
      </c>
    </row>
  </sheetData>
  <mergeCells count="27">
    <mergeCell ref="B11:P11"/>
    <mergeCell ref="B13:P13"/>
    <mergeCell ref="B12:Q12"/>
    <mergeCell ref="B14:Q14"/>
    <mergeCell ref="B23:R23"/>
    <mergeCell ref="B24:R24"/>
    <mergeCell ref="B19:P19"/>
    <mergeCell ref="B18:P18"/>
    <mergeCell ref="B16:P16"/>
    <mergeCell ref="B21:Q21"/>
    <mergeCell ref="B22:R22"/>
    <mergeCell ref="B37:Q37"/>
    <mergeCell ref="B36:N36"/>
    <mergeCell ref="A2:S2"/>
    <mergeCell ref="B4:R4"/>
    <mergeCell ref="B32:R32"/>
    <mergeCell ref="B29:R29"/>
    <mergeCell ref="B33:R33"/>
    <mergeCell ref="B7:S7"/>
    <mergeCell ref="B9:S9"/>
    <mergeCell ref="B17:S17"/>
    <mergeCell ref="B31:R31"/>
    <mergeCell ref="B35:R35"/>
    <mergeCell ref="B6:S6"/>
    <mergeCell ref="B26:R26"/>
    <mergeCell ref="B27:R27"/>
    <mergeCell ref="B28:R2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A17FF-3C5A-44F4-892B-A6A025902816}">
  <sheetPr>
    <tabColor rgb="FFFF0000"/>
  </sheetPr>
  <dimension ref="A1:A8"/>
  <sheetViews>
    <sheetView workbookViewId="0">
      <selection activeCell="A5" sqref="A5"/>
    </sheetView>
  </sheetViews>
  <sheetFormatPr defaultRowHeight="14.4" x14ac:dyDescent="0.3"/>
  <cols>
    <col min="1" max="1" width="32.5546875" customWidth="1"/>
  </cols>
  <sheetData>
    <row r="1" spans="1:1" x14ac:dyDescent="0.3">
      <c r="A1" s="33" t="s">
        <v>26</v>
      </c>
    </row>
    <row r="2" spans="1:1" x14ac:dyDescent="0.3">
      <c r="A2" t="s">
        <v>27</v>
      </c>
    </row>
    <row r="3" spans="1:1" x14ac:dyDescent="0.3">
      <c r="A3" t="s">
        <v>28</v>
      </c>
    </row>
    <row r="4" spans="1:1" x14ac:dyDescent="0.3">
      <c r="A4" t="s">
        <v>29</v>
      </c>
    </row>
    <row r="5" spans="1:1" x14ac:dyDescent="0.3">
      <c r="A5" t="s">
        <v>30</v>
      </c>
    </row>
    <row r="6" spans="1:1" x14ac:dyDescent="0.3">
      <c r="A6" t="s">
        <v>31</v>
      </c>
    </row>
    <row r="7" spans="1:1" x14ac:dyDescent="0.3">
      <c r="A7" t="s">
        <v>32</v>
      </c>
    </row>
    <row r="8" spans="1:1" x14ac:dyDescent="0.3">
      <c r="A8" t="s">
        <v>33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BB75B-AB01-49AE-8C0C-8B8E883B5E8E}">
  <sheetPr>
    <tabColor rgb="FF7030A0"/>
  </sheetPr>
  <dimension ref="A1:CY53"/>
  <sheetViews>
    <sheetView zoomScale="70" zoomScaleNormal="70" workbookViewId="0">
      <pane ySplit="1" topLeftCell="A2" activePane="bottomLeft" state="frozen"/>
      <selection pane="bottomLeft" activeCell="A2" sqref="A2"/>
    </sheetView>
  </sheetViews>
  <sheetFormatPr defaultColWidth="9.33203125" defaultRowHeight="15" customHeight="1" x14ac:dyDescent="0.3"/>
  <cols>
    <col min="1" max="1" width="24.5546875" style="269" customWidth="1"/>
    <col min="2" max="2" width="27.5546875" style="269" customWidth="1"/>
    <col min="3" max="3" width="26.44140625" style="269" customWidth="1"/>
    <col min="4" max="4" width="11.33203125" style="269" customWidth="1"/>
    <col min="5" max="5" width="11.44140625" style="269" customWidth="1"/>
    <col min="6" max="6" width="13" style="269" customWidth="1"/>
    <col min="7" max="7" width="15.44140625" style="269" customWidth="1"/>
    <col min="8" max="8" width="17.33203125" style="269" customWidth="1"/>
    <col min="9" max="9" width="26.6640625" hidden="1" customWidth="1"/>
    <col min="10" max="10" width="23.33203125" style="269" customWidth="1"/>
    <col min="11" max="11" width="18" style="269" customWidth="1"/>
    <col min="12" max="12" width="14.5546875" style="269" customWidth="1"/>
    <col min="13" max="13" width="13" style="269" customWidth="1"/>
    <col min="14" max="15" width="14.44140625" style="269" customWidth="1"/>
    <col min="16" max="16" width="16.5546875" style="269" bestFit="1" customWidth="1"/>
    <col min="17" max="17" width="14.33203125" style="269" customWidth="1"/>
    <col min="18" max="16384" width="9.33203125" style="269"/>
  </cols>
  <sheetData>
    <row r="1" spans="1:75" ht="55.2" x14ac:dyDescent="0.3">
      <c r="A1" s="33" t="s">
        <v>34</v>
      </c>
      <c r="B1" s="33" t="s">
        <v>35</v>
      </c>
      <c r="C1" s="33" t="s">
        <v>36</v>
      </c>
      <c r="D1" s="33" t="s">
        <v>37</v>
      </c>
      <c r="E1" s="33" t="s">
        <v>38</v>
      </c>
      <c r="F1" s="33" t="s">
        <v>39</v>
      </c>
      <c r="G1" s="33" t="s">
        <v>40</v>
      </c>
      <c r="H1" s="33" t="s">
        <v>41</v>
      </c>
      <c r="I1" s="33" t="s">
        <v>42</v>
      </c>
      <c r="J1" s="33" t="s">
        <v>43</v>
      </c>
      <c r="K1" s="33" t="s">
        <v>44</v>
      </c>
      <c r="L1" s="33" t="s">
        <v>45</v>
      </c>
      <c r="M1" s="33" t="s">
        <v>46</v>
      </c>
      <c r="N1" s="33" t="s">
        <v>47</v>
      </c>
      <c r="O1" s="33" t="s">
        <v>48</v>
      </c>
      <c r="P1" s="33" t="s">
        <v>26</v>
      </c>
    </row>
    <row r="2" spans="1:75" customFormat="1" ht="41.4" x14ac:dyDescent="0.3">
      <c r="A2" s="170" t="s">
        <v>49</v>
      </c>
      <c r="B2" s="170" t="s">
        <v>49</v>
      </c>
      <c r="C2" s="210" t="s">
        <v>50</v>
      </c>
      <c r="D2" s="134" t="s">
        <v>51</v>
      </c>
      <c r="E2" s="320" t="s">
        <v>52</v>
      </c>
      <c r="F2" s="27" t="s">
        <v>53</v>
      </c>
      <c r="G2" s="382">
        <v>17241</v>
      </c>
      <c r="H2" s="159">
        <v>86205</v>
      </c>
      <c r="I2" s="157" t="s">
        <v>54</v>
      </c>
      <c r="J2" s="217" t="s">
        <v>55</v>
      </c>
      <c r="K2" s="220">
        <v>44840</v>
      </c>
      <c r="L2" s="220">
        <v>46665</v>
      </c>
      <c r="M2" s="223" t="s">
        <v>56</v>
      </c>
      <c r="N2" s="225" t="s">
        <v>57</v>
      </c>
      <c r="O2" s="226">
        <v>46665</v>
      </c>
      <c r="P2" s="276" t="s">
        <v>31</v>
      </c>
    </row>
    <row r="3" spans="1:75" customFormat="1" ht="41.4" x14ac:dyDescent="0.3">
      <c r="A3" s="270" t="s">
        <v>58</v>
      </c>
      <c r="B3" s="271" t="s">
        <v>58</v>
      </c>
      <c r="C3" s="272" t="s">
        <v>59</v>
      </c>
      <c r="D3" s="134" t="s">
        <v>52</v>
      </c>
      <c r="E3" s="320" t="s">
        <v>52</v>
      </c>
      <c r="F3" s="27" t="s">
        <v>53</v>
      </c>
      <c r="G3" s="383">
        <v>16327</v>
      </c>
      <c r="H3" s="227">
        <v>16327</v>
      </c>
      <c r="I3" s="158" t="s">
        <v>54</v>
      </c>
      <c r="J3" s="273" t="s">
        <v>55</v>
      </c>
      <c r="K3" s="274">
        <v>45423</v>
      </c>
      <c r="L3" s="274">
        <v>47248</v>
      </c>
      <c r="M3" s="210" t="s">
        <v>60</v>
      </c>
      <c r="N3" s="275" t="s">
        <v>57</v>
      </c>
      <c r="O3" s="275">
        <v>47248</v>
      </c>
      <c r="P3" s="276" t="s">
        <v>31</v>
      </c>
    </row>
    <row r="4" spans="1:75" s="231" customFormat="1" ht="27.6" x14ac:dyDescent="0.3">
      <c r="A4" s="25" t="s">
        <v>61</v>
      </c>
      <c r="B4" s="25" t="s">
        <v>62</v>
      </c>
      <c r="C4" s="25" t="s">
        <v>63</v>
      </c>
      <c r="D4" s="34" t="s">
        <v>52</v>
      </c>
      <c r="E4" s="323" t="s">
        <v>52</v>
      </c>
      <c r="F4" s="27" t="s">
        <v>53</v>
      </c>
      <c r="G4" s="384">
        <v>19229</v>
      </c>
      <c r="H4" s="247">
        <v>57688</v>
      </c>
      <c r="I4" s="157" t="s">
        <v>54</v>
      </c>
      <c r="J4" s="25" t="s">
        <v>64</v>
      </c>
      <c r="K4" s="31">
        <v>45604</v>
      </c>
      <c r="L4" s="52">
        <v>46698</v>
      </c>
      <c r="M4" s="52" t="s">
        <v>65</v>
      </c>
      <c r="N4" s="37" t="s">
        <v>66</v>
      </c>
      <c r="O4" s="74">
        <v>46698</v>
      </c>
      <c r="P4" s="182" t="s">
        <v>28</v>
      </c>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269"/>
      <c r="AP4" s="269"/>
      <c r="AQ4" s="269"/>
      <c r="AR4" s="269"/>
      <c r="AS4" s="269"/>
      <c r="AT4" s="269"/>
      <c r="AU4" s="269"/>
      <c r="AV4" s="269"/>
      <c r="AW4" s="269"/>
      <c r="AX4" s="269"/>
      <c r="AY4" s="269"/>
      <c r="AZ4" s="269"/>
      <c r="BA4" s="269"/>
      <c r="BB4" s="269"/>
      <c r="BC4" s="269"/>
      <c r="BD4" s="269"/>
      <c r="BE4" s="269"/>
      <c r="BF4" s="269"/>
      <c r="BG4" s="269"/>
      <c r="BH4" s="269"/>
      <c r="BI4" s="269"/>
      <c r="BJ4" s="269"/>
      <c r="BK4" s="269"/>
      <c r="BL4" s="269"/>
      <c r="BM4" s="269"/>
      <c r="BN4" s="269"/>
      <c r="BO4" s="269"/>
      <c r="BP4" s="269"/>
      <c r="BQ4" s="269"/>
      <c r="BR4" s="269"/>
      <c r="BS4" s="269"/>
      <c r="BT4" s="269"/>
      <c r="BU4" s="269"/>
      <c r="BV4" s="269"/>
      <c r="BW4" s="269"/>
    </row>
    <row r="5" spans="1:75" s="231" customFormat="1" ht="41.4" x14ac:dyDescent="0.3">
      <c r="A5" s="24" t="s">
        <v>67</v>
      </c>
      <c r="B5" s="24" t="s">
        <v>68</v>
      </c>
      <c r="C5" s="24" t="s">
        <v>69</v>
      </c>
      <c r="D5" s="34" t="s">
        <v>52</v>
      </c>
      <c r="E5" s="323" t="s">
        <v>52</v>
      </c>
      <c r="F5" s="27" t="s">
        <v>53</v>
      </c>
      <c r="G5" s="384">
        <v>30000</v>
      </c>
      <c r="H5" s="247">
        <v>90000</v>
      </c>
      <c r="I5" s="157" t="s">
        <v>54</v>
      </c>
      <c r="J5" s="24" t="s">
        <v>64</v>
      </c>
      <c r="K5" s="244">
        <v>45017</v>
      </c>
      <c r="L5" s="242">
        <v>46112</v>
      </c>
      <c r="M5" s="287" t="s">
        <v>65</v>
      </c>
      <c r="N5" s="496" t="s">
        <v>70</v>
      </c>
      <c r="O5" s="497">
        <v>46112</v>
      </c>
      <c r="P5" s="495" t="s">
        <v>28</v>
      </c>
      <c r="Q5" s="269"/>
      <c r="R5" s="269"/>
      <c r="S5" s="269"/>
      <c r="T5" s="269"/>
      <c r="U5" s="269"/>
      <c r="V5" s="269"/>
      <c r="W5" s="269"/>
      <c r="X5" s="269"/>
      <c r="Y5" s="269"/>
      <c r="Z5" s="269"/>
      <c r="AA5" s="269"/>
      <c r="AB5" s="269"/>
      <c r="AC5" s="269"/>
      <c r="AD5" s="269"/>
      <c r="AE5" s="269"/>
      <c r="AF5" s="269"/>
      <c r="AG5" s="269"/>
      <c r="AH5" s="269"/>
      <c r="AI5" s="269"/>
      <c r="AJ5" s="269"/>
      <c r="AK5" s="269"/>
      <c r="AL5" s="269"/>
      <c r="AM5" s="269"/>
      <c r="AN5" s="269"/>
      <c r="AO5" s="269"/>
      <c r="AP5" s="269"/>
      <c r="AQ5" s="269"/>
      <c r="AR5" s="269"/>
      <c r="AS5" s="269"/>
      <c r="AT5" s="269"/>
      <c r="AU5" s="269"/>
      <c r="AV5" s="269"/>
      <c r="AW5" s="269"/>
      <c r="AX5" s="269"/>
      <c r="AY5" s="269"/>
      <c r="AZ5" s="269"/>
      <c r="BA5" s="269"/>
      <c r="BB5" s="269"/>
      <c r="BC5" s="269"/>
      <c r="BD5" s="269"/>
      <c r="BE5" s="269"/>
      <c r="BF5" s="269"/>
      <c r="BG5" s="269"/>
      <c r="BH5" s="269"/>
      <c r="BI5" s="269"/>
      <c r="BJ5" s="269"/>
      <c r="BK5" s="269"/>
      <c r="BL5" s="269"/>
      <c r="BM5" s="269"/>
      <c r="BN5" s="269"/>
      <c r="BO5" s="269"/>
      <c r="BP5" s="269"/>
      <c r="BQ5" s="269"/>
      <c r="BR5" s="269"/>
      <c r="BS5" s="269"/>
      <c r="BT5" s="269"/>
      <c r="BU5" s="269"/>
      <c r="BV5" s="269"/>
      <c r="BW5" s="269"/>
    </row>
    <row r="6" spans="1:75" ht="27.6" x14ac:dyDescent="0.3">
      <c r="A6" s="166" t="s">
        <v>71</v>
      </c>
      <c r="B6" s="277" t="s">
        <v>71</v>
      </c>
      <c r="C6" s="166" t="s">
        <v>72</v>
      </c>
      <c r="D6" s="278" t="s">
        <v>52</v>
      </c>
      <c r="E6" s="366" t="s">
        <v>51</v>
      </c>
      <c r="F6" s="27" t="s">
        <v>53</v>
      </c>
      <c r="G6" s="385">
        <v>600000</v>
      </c>
      <c r="H6" s="251">
        <v>600000</v>
      </c>
      <c r="I6" s="245" t="s">
        <v>54</v>
      </c>
      <c r="J6" s="277" t="s">
        <v>64</v>
      </c>
      <c r="K6" s="167">
        <v>45352</v>
      </c>
      <c r="L6" s="224">
        <v>46446</v>
      </c>
      <c r="M6" s="482" t="s">
        <v>65</v>
      </c>
      <c r="N6" s="498" t="s">
        <v>66</v>
      </c>
      <c r="O6" s="495">
        <v>46446</v>
      </c>
      <c r="P6" s="495" t="s">
        <v>28</v>
      </c>
    </row>
    <row r="7" spans="1:75" customFormat="1" ht="55.2" x14ac:dyDescent="0.3">
      <c r="A7" s="1" t="s">
        <v>73</v>
      </c>
      <c r="B7" s="1" t="s">
        <v>73</v>
      </c>
      <c r="C7" s="1" t="s">
        <v>74</v>
      </c>
      <c r="D7" s="5" t="s">
        <v>52</v>
      </c>
      <c r="E7" s="367" t="s">
        <v>52</v>
      </c>
      <c r="F7" s="27" t="s">
        <v>53</v>
      </c>
      <c r="G7" s="382">
        <v>3173</v>
      </c>
      <c r="H7" s="159">
        <v>9616</v>
      </c>
      <c r="I7" s="157" t="s">
        <v>54</v>
      </c>
      <c r="J7" s="1" t="s">
        <v>75</v>
      </c>
      <c r="K7" s="10">
        <v>43809</v>
      </c>
      <c r="L7" s="10">
        <v>44904</v>
      </c>
      <c r="M7" s="165" t="s">
        <v>65</v>
      </c>
      <c r="N7" s="498" t="s">
        <v>76</v>
      </c>
      <c r="O7" s="495">
        <v>46001</v>
      </c>
      <c r="P7" s="495" t="s">
        <v>29</v>
      </c>
    </row>
    <row r="8" spans="1:75" customFormat="1" ht="27.6" x14ac:dyDescent="0.3">
      <c r="A8" s="1" t="s">
        <v>77</v>
      </c>
      <c r="B8" s="1" t="s">
        <v>78</v>
      </c>
      <c r="C8" s="1" t="s">
        <v>79</v>
      </c>
      <c r="D8" s="5" t="s">
        <v>52</v>
      </c>
      <c r="E8" s="367" t="s">
        <v>52</v>
      </c>
      <c r="F8" s="27" t="s">
        <v>53</v>
      </c>
      <c r="G8" s="382">
        <v>14083</v>
      </c>
      <c r="H8" s="159">
        <v>56333</v>
      </c>
      <c r="I8" s="157" t="s">
        <v>54</v>
      </c>
      <c r="J8" s="1" t="s">
        <v>75</v>
      </c>
      <c r="K8" s="10">
        <v>44652</v>
      </c>
      <c r="L8" s="10">
        <v>46112</v>
      </c>
      <c r="M8" s="165" t="s">
        <v>80</v>
      </c>
      <c r="N8" s="498" t="s">
        <v>76</v>
      </c>
      <c r="O8" s="495">
        <v>46112</v>
      </c>
      <c r="P8" s="499" t="s">
        <v>27</v>
      </c>
    </row>
    <row r="9" spans="1:75" customFormat="1" ht="41.4" x14ac:dyDescent="0.3">
      <c r="A9" s="22" t="s">
        <v>81</v>
      </c>
      <c r="B9" s="22" t="s">
        <v>82</v>
      </c>
      <c r="C9" s="22" t="s">
        <v>83</v>
      </c>
      <c r="D9" s="22" t="s">
        <v>51</v>
      </c>
      <c r="E9" s="83" t="s">
        <v>51</v>
      </c>
      <c r="F9" s="27" t="s">
        <v>53</v>
      </c>
      <c r="G9" s="382">
        <v>1000000</v>
      </c>
      <c r="H9" s="159">
        <v>2000000</v>
      </c>
      <c r="I9" s="172" t="s">
        <v>54</v>
      </c>
      <c r="J9" s="22" t="s">
        <v>84</v>
      </c>
      <c r="K9" s="22">
        <v>44378</v>
      </c>
      <c r="L9" s="22">
        <v>45474</v>
      </c>
      <c r="M9" s="83" t="s">
        <v>85</v>
      </c>
      <c r="N9" s="500" t="s">
        <v>86</v>
      </c>
      <c r="O9" s="501">
        <v>46204</v>
      </c>
      <c r="P9" s="499" t="s">
        <v>27</v>
      </c>
    </row>
    <row r="10" spans="1:75" customFormat="1" ht="41.4" x14ac:dyDescent="0.3">
      <c r="A10" s="84" t="s">
        <v>87</v>
      </c>
      <c r="B10" s="84" t="s">
        <v>88</v>
      </c>
      <c r="C10" s="84" t="s">
        <v>89</v>
      </c>
      <c r="D10" s="1" t="s">
        <v>51</v>
      </c>
      <c r="E10" s="368" t="s">
        <v>51</v>
      </c>
      <c r="F10" s="27" t="s">
        <v>53</v>
      </c>
      <c r="G10" s="386">
        <v>52989</v>
      </c>
      <c r="H10" s="255">
        <v>264945</v>
      </c>
      <c r="I10" s="71" t="s">
        <v>90</v>
      </c>
      <c r="J10" s="12" t="s">
        <v>84</v>
      </c>
      <c r="K10" s="318">
        <v>44833</v>
      </c>
      <c r="L10" s="319">
        <v>46658</v>
      </c>
      <c r="M10" s="483" t="s">
        <v>91</v>
      </c>
      <c r="N10" s="500" t="s">
        <v>92</v>
      </c>
      <c r="O10" s="502">
        <v>46658</v>
      </c>
      <c r="P10" s="499" t="s">
        <v>27</v>
      </c>
    </row>
    <row r="11" spans="1:75" ht="27.6" x14ac:dyDescent="0.3">
      <c r="A11" s="203" t="s">
        <v>93</v>
      </c>
      <c r="B11" s="86" t="s">
        <v>94</v>
      </c>
      <c r="C11" s="86" t="s">
        <v>95</v>
      </c>
      <c r="D11" s="211" t="s">
        <v>52</v>
      </c>
      <c r="E11" s="370" t="s">
        <v>51</v>
      </c>
      <c r="F11" s="27" t="s">
        <v>53</v>
      </c>
      <c r="G11" s="159">
        <v>36954371.520000003</v>
      </c>
      <c r="H11" s="159">
        <v>36954371.520000003</v>
      </c>
      <c r="I11" s="194" t="s">
        <v>54</v>
      </c>
      <c r="J11" s="102" t="s">
        <v>96</v>
      </c>
      <c r="K11" s="150">
        <v>44292</v>
      </c>
      <c r="L11" s="150">
        <v>44837</v>
      </c>
      <c r="M11" s="114" t="s">
        <v>97</v>
      </c>
      <c r="N11" s="503" t="s">
        <v>98</v>
      </c>
      <c r="O11" s="504">
        <v>45688</v>
      </c>
      <c r="P11" s="499" t="s">
        <v>27</v>
      </c>
    </row>
    <row r="12" spans="1:75" ht="55.2" x14ac:dyDescent="0.3">
      <c r="A12" s="183" t="s">
        <v>93</v>
      </c>
      <c r="B12" s="87" t="s">
        <v>99</v>
      </c>
      <c r="C12" s="87" t="s">
        <v>100</v>
      </c>
      <c r="D12" s="97" t="s">
        <v>52</v>
      </c>
      <c r="E12" s="93" t="s">
        <v>52</v>
      </c>
      <c r="F12" s="27" t="s">
        <v>53</v>
      </c>
      <c r="G12" s="159">
        <v>36900</v>
      </c>
      <c r="H12" s="159">
        <v>36900</v>
      </c>
      <c r="I12" s="188" t="s">
        <v>54</v>
      </c>
      <c r="J12" s="102" t="s">
        <v>96</v>
      </c>
      <c r="K12" s="109">
        <v>43628</v>
      </c>
      <c r="L12" s="87" t="s">
        <v>101</v>
      </c>
      <c r="M12" s="484" t="s">
        <v>97</v>
      </c>
      <c r="N12" s="503" t="s">
        <v>98</v>
      </c>
      <c r="O12" s="499">
        <v>45838</v>
      </c>
      <c r="P12" s="499" t="s">
        <v>28</v>
      </c>
    </row>
    <row r="13" spans="1:75" ht="41.4" x14ac:dyDescent="0.3">
      <c r="A13" s="86" t="s">
        <v>93</v>
      </c>
      <c r="B13" s="86" t="s">
        <v>102</v>
      </c>
      <c r="C13" s="86" t="s">
        <v>103</v>
      </c>
      <c r="D13" s="86" t="s">
        <v>52</v>
      </c>
      <c r="E13" s="371" t="s">
        <v>52</v>
      </c>
      <c r="F13" s="27" t="s">
        <v>53</v>
      </c>
      <c r="G13" s="159">
        <v>66450</v>
      </c>
      <c r="H13" s="159">
        <v>66450</v>
      </c>
      <c r="I13" s="157" t="s">
        <v>54</v>
      </c>
      <c r="J13" s="107" t="s">
        <v>96</v>
      </c>
      <c r="K13" s="173">
        <v>44614</v>
      </c>
      <c r="L13" s="222">
        <v>44837</v>
      </c>
      <c r="M13" s="114" t="s">
        <v>97</v>
      </c>
      <c r="N13" s="503" t="s">
        <v>98</v>
      </c>
      <c r="O13" s="499">
        <v>45747</v>
      </c>
      <c r="P13" s="495" t="s">
        <v>29</v>
      </c>
    </row>
    <row r="14" spans="1:75" customFormat="1" ht="41.4" x14ac:dyDescent="0.3">
      <c r="A14" s="168" t="s">
        <v>104</v>
      </c>
      <c r="B14" s="168" t="s">
        <v>105</v>
      </c>
      <c r="C14" s="138" t="s">
        <v>106</v>
      </c>
      <c r="D14" s="27" t="s">
        <v>52</v>
      </c>
      <c r="E14" s="312" t="s">
        <v>52</v>
      </c>
      <c r="F14" s="27" t="s">
        <v>53</v>
      </c>
      <c r="G14" s="382">
        <v>14970</v>
      </c>
      <c r="H14" s="159">
        <v>29940</v>
      </c>
      <c r="I14" s="157" t="s">
        <v>54</v>
      </c>
      <c r="J14" s="21" t="s">
        <v>107</v>
      </c>
      <c r="K14" s="169">
        <v>45383</v>
      </c>
      <c r="L14" s="22">
        <v>46112</v>
      </c>
      <c r="M14" s="398" t="s">
        <v>66</v>
      </c>
      <c r="N14" s="498" t="s">
        <v>108</v>
      </c>
      <c r="O14" s="501">
        <v>46112</v>
      </c>
      <c r="P14" s="499" t="s">
        <v>27</v>
      </c>
    </row>
    <row r="15" spans="1:75" customFormat="1" ht="27.6" x14ac:dyDescent="0.3">
      <c r="A15" s="17" t="s">
        <v>109</v>
      </c>
      <c r="B15" s="17" t="s">
        <v>110</v>
      </c>
      <c r="C15" s="138" t="s">
        <v>111</v>
      </c>
      <c r="D15" s="212" t="s">
        <v>52</v>
      </c>
      <c r="E15" s="372" t="s">
        <v>52</v>
      </c>
      <c r="F15" s="27" t="s">
        <v>53</v>
      </c>
      <c r="G15" s="382">
        <v>4500</v>
      </c>
      <c r="H15" s="159">
        <v>27000</v>
      </c>
      <c r="I15" s="157" t="s">
        <v>54</v>
      </c>
      <c r="J15" s="21" t="s">
        <v>107</v>
      </c>
      <c r="K15" s="289" t="s">
        <v>112</v>
      </c>
      <c r="L15" s="7">
        <v>44865</v>
      </c>
      <c r="M15" s="485" t="s">
        <v>80</v>
      </c>
      <c r="N15" s="498" t="s">
        <v>98</v>
      </c>
      <c r="O15" s="505">
        <v>46022</v>
      </c>
      <c r="P15" s="495" t="s">
        <v>29</v>
      </c>
    </row>
    <row r="16" spans="1:75" customFormat="1" ht="41.4" x14ac:dyDescent="0.3">
      <c r="A16" s="3" t="s">
        <v>113</v>
      </c>
      <c r="B16" s="3" t="s">
        <v>114</v>
      </c>
      <c r="C16" s="151" t="s">
        <v>115</v>
      </c>
      <c r="D16" s="134" t="s">
        <v>52</v>
      </c>
      <c r="E16" s="320" t="s">
        <v>52</v>
      </c>
      <c r="F16" s="27" t="s">
        <v>53</v>
      </c>
      <c r="G16" s="382">
        <v>24119</v>
      </c>
      <c r="H16" s="159">
        <v>48238</v>
      </c>
      <c r="I16" s="157" t="s">
        <v>54</v>
      </c>
      <c r="J16" s="6" t="s">
        <v>107</v>
      </c>
      <c r="K16" s="288" t="s">
        <v>116</v>
      </c>
      <c r="L16" s="9">
        <v>45690</v>
      </c>
      <c r="M16" s="165" t="s">
        <v>66</v>
      </c>
      <c r="N16" s="495" t="s">
        <v>66</v>
      </c>
      <c r="O16" s="505">
        <v>45690</v>
      </c>
      <c r="P16" s="495" t="s">
        <v>28</v>
      </c>
    </row>
    <row r="17" spans="1:16" customFormat="1" ht="27.6" x14ac:dyDescent="0.3">
      <c r="A17" s="141" t="s">
        <v>117</v>
      </c>
      <c r="B17" s="141" t="s">
        <v>118</v>
      </c>
      <c r="C17" s="154" t="s">
        <v>119</v>
      </c>
      <c r="D17" s="1" t="s">
        <v>51</v>
      </c>
      <c r="E17" s="368" t="s">
        <v>51</v>
      </c>
      <c r="F17" s="27" t="s">
        <v>53</v>
      </c>
      <c r="G17" s="382">
        <v>268000</v>
      </c>
      <c r="H17" s="159">
        <v>536000</v>
      </c>
      <c r="I17" s="157" t="s">
        <v>54</v>
      </c>
      <c r="J17" s="154" t="s">
        <v>120</v>
      </c>
      <c r="K17" s="161">
        <v>45200</v>
      </c>
      <c r="L17" s="163">
        <v>45931</v>
      </c>
      <c r="M17" s="486" t="s">
        <v>70</v>
      </c>
      <c r="N17" s="506" t="s">
        <v>121</v>
      </c>
      <c r="O17" s="507">
        <v>45931</v>
      </c>
      <c r="P17" s="499" t="s">
        <v>27</v>
      </c>
    </row>
    <row r="18" spans="1:16" customFormat="1" ht="27.6" x14ac:dyDescent="0.3">
      <c r="A18" s="260" t="s">
        <v>122</v>
      </c>
      <c r="B18" s="260" t="s">
        <v>123</v>
      </c>
      <c r="C18" s="259" t="s">
        <v>124</v>
      </c>
      <c r="D18" s="69" t="s">
        <v>51</v>
      </c>
      <c r="E18" s="443" t="s">
        <v>51</v>
      </c>
      <c r="F18" s="134" t="s">
        <v>53</v>
      </c>
      <c r="G18" s="383" t="s">
        <v>125</v>
      </c>
      <c r="H18" s="227">
        <v>972000</v>
      </c>
      <c r="I18" s="157" t="s">
        <v>54</v>
      </c>
      <c r="J18" s="259" t="s">
        <v>120</v>
      </c>
      <c r="K18" s="262">
        <v>45566</v>
      </c>
      <c r="L18" s="262">
        <v>46295</v>
      </c>
      <c r="M18" s="487" t="s">
        <v>66</v>
      </c>
      <c r="N18" s="506" t="s">
        <v>121</v>
      </c>
      <c r="O18" s="507">
        <v>46295</v>
      </c>
      <c r="P18" s="499" t="s">
        <v>27</v>
      </c>
    </row>
    <row r="19" spans="1:16" customFormat="1" ht="27.6" x14ac:dyDescent="0.3">
      <c r="A19" s="25" t="s">
        <v>126</v>
      </c>
      <c r="B19" s="25" t="s">
        <v>126</v>
      </c>
      <c r="C19" s="25" t="s">
        <v>127</v>
      </c>
      <c r="D19" s="25" t="s">
        <v>52</v>
      </c>
      <c r="E19" s="25" t="s">
        <v>52</v>
      </c>
      <c r="F19" s="27" t="s">
        <v>53</v>
      </c>
      <c r="G19" s="247">
        <v>12000</v>
      </c>
      <c r="H19" s="247">
        <v>24000</v>
      </c>
      <c r="I19" s="442" t="s">
        <v>54</v>
      </c>
      <c r="J19" s="25" t="s">
        <v>128</v>
      </c>
      <c r="K19" s="31">
        <v>45017</v>
      </c>
      <c r="L19" s="31">
        <v>45382</v>
      </c>
      <c r="M19" s="197" t="s">
        <v>129</v>
      </c>
      <c r="N19" s="498" t="s">
        <v>86</v>
      </c>
      <c r="O19" s="505">
        <v>45747</v>
      </c>
      <c r="P19" s="495" t="s">
        <v>29</v>
      </c>
    </row>
    <row r="20" spans="1:16" customFormat="1" ht="27.6" x14ac:dyDescent="0.3">
      <c r="A20" s="444" t="s">
        <v>130</v>
      </c>
      <c r="B20" s="444" t="s">
        <v>131</v>
      </c>
      <c r="C20" s="444" t="s">
        <v>132</v>
      </c>
      <c r="D20" s="445" t="s">
        <v>52</v>
      </c>
      <c r="E20" s="374" t="s">
        <v>52</v>
      </c>
      <c r="F20" s="446" t="s">
        <v>53</v>
      </c>
      <c r="G20" s="385">
        <v>12500</v>
      </c>
      <c r="H20" s="251">
        <v>12500</v>
      </c>
      <c r="I20" s="172" t="s">
        <v>54</v>
      </c>
      <c r="J20" s="444" t="s">
        <v>84</v>
      </c>
      <c r="K20" s="447">
        <v>42856</v>
      </c>
      <c r="L20" s="447" t="s">
        <v>133</v>
      </c>
      <c r="M20" s="488" t="s">
        <v>108</v>
      </c>
      <c r="N20" s="498" t="s">
        <v>108</v>
      </c>
      <c r="O20" s="505">
        <v>45747</v>
      </c>
      <c r="P20" s="495" t="s">
        <v>29</v>
      </c>
    </row>
    <row r="21" spans="1:16" customFormat="1" ht="27.6" x14ac:dyDescent="0.3">
      <c r="A21" s="6" t="s">
        <v>134</v>
      </c>
      <c r="B21" s="6" t="s">
        <v>134</v>
      </c>
      <c r="C21" s="6" t="s">
        <v>135</v>
      </c>
      <c r="D21" s="23" t="s">
        <v>52</v>
      </c>
      <c r="E21" s="83" t="s">
        <v>52</v>
      </c>
      <c r="F21" s="27" t="s">
        <v>53</v>
      </c>
      <c r="G21" s="382">
        <v>1800</v>
      </c>
      <c r="H21" s="159">
        <v>3600</v>
      </c>
      <c r="I21" s="172" t="s">
        <v>54</v>
      </c>
      <c r="J21" s="6" t="s">
        <v>84</v>
      </c>
      <c r="K21" s="254">
        <v>44562</v>
      </c>
      <c r="L21" s="254">
        <v>45657</v>
      </c>
      <c r="M21" s="489" t="s">
        <v>66</v>
      </c>
      <c r="N21" s="500" t="s">
        <v>86</v>
      </c>
      <c r="O21" s="508">
        <v>46387</v>
      </c>
      <c r="P21" s="499" t="s">
        <v>27</v>
      </c>
    </row>
    <row r="22" spans="1:16" customFormat="1" ht="27.6" x14ac:dyDescent="0.3">
      <c r="A22" s="6" t="s">
        <v>136</v>
      </c>
      <c r="B22" s="6" t="s">
        <v>137</v>
      </c>
      <c r="C22" s="8" t="s">
        <v>138</v>
      </c>
      <c r="D22" s="27" t="s">
        <v>52</v>
      </c>
      <c r="E22" s="171" t="s">
        <v>52</v>
      </c>
      <c r="F22" s="27" t="s">
        <v>53</v>
      </c>
      <c r="G22" s="382">
        <v>18500</v>
      </c>
      <c r="H22" s="159">
        <v>126000</v>
      </c>
      <c r="I22" s="172" t="s">
        <v>54</v>
      </c>
      <c r="J22" s="6" t="s">
        <v>84</v>
      </c>
      <c r="K22" s="254">
        <v>44774</v>
      </c>
      <c r="L22" s="254">
        <v>45504</v>
      </c>
      <c r="M22" s="489" t="s">
        <v>66</v>
      </c>
      <c r="N22" s="500" t="s">
        <v>108</v>
      </c>
      <c r="O22" s="509">
        <v>45869</v>
      </c>
      <c r="P22" s="499" t="s">
        <v>27</v>
      </c>
    </row>
    <row r="23" spans="1:16" customFormat="1" ht="27.6" x14ac:dyDescent="0.3">
      <c r="A23" s="6" t="s">
        <v>139</v>
      </c>
      <c r="B23" s="6" t="s">
        <v>140</v>
      </c>
      <c r="C23" s="6" t="s">
        <v>141</v>
      </c>
      <c r="D23" s="6" t="s">
        <v>52</v>
      </c>
      <c r="E23" s="375" t="s">
        <v>51</v>
      </c>
      <c r="F23" s="27" t="s">
        <v>53</v>
      </c>
      <c r="G23" s="382">
        <v>56000</v>
      </c>
      <c r="H23" s="159">
        <v>280000</v>
      </c>
      <c r="I23" s="25" t="s">
        <v>90</v>
      </c>
      <c r="J23" s="6" t="s">
        <v>142</v>
      </c>
      <c r="K23" s="14">
        <v>43191</v>
      </c>
      <c r="L23" s="14">
        <v>45016</v>
      </c>
      <c r="M23" s="18" t="s">
        <v>143</v>
      </c>
      <c r="N23" s="498" t="s">
        <v>144</v>
      </c>
      <c r="O23" s="495">
        <v>45716</v>
      </c>
      <c r="P23" s="499" t="s">
        <v>27</v>
      </c>
    </row>
    <row r="24" spans="1:16" customFormat="1" ht="27.6" x14ac:dyDescent="0.3">
      <c r="A24" s="6" t="s">
        <v>139</v>
      </c>
      <c r="B24" s="6" t="s">
        <v>140</v>
      </c>
      <c r="C24" s="6" t="s">
        <v>145</v>
      </c>
      <c r="D24" s="6" t="s">
        <v>52</v>
      </c>
      <c r="E24" s="375" t="s">
        <v>51</v>
      </c>
      <c r="F24" s="27" t="s">
        <v>53</v>
      </c>
      <c r="G24" s="382">
        <v>164000</v>
      </c>
      <c r="H24" s="159">
        <v>820000</v>
      </c>
      <c r="I24" s="6" t="s">
        <v>90</v>
      </c>
      <c r="J24" s="6" t="s">
        <v>142</v>
      </c>
      <c r="K24" s="14">
        <v>45017</v>
      </c>
      <c r="L24" s="14">
        <v>46843</v>
      </c>
      <c r="M24" s="18" t="s">
        <v>143</v>
      </c>
      <c r="N24" s="498" t="s">
        <v>144</v>
      </c>
      <c r="O24" s="495">
        <v>46843</v>
      </c>
      <c r="P24" s="499" t="s">
        <v>27</v>
      </c>
    </row>
    <row r="25" spans="1:16" customFormat="1" ht="27.6" x14ac:dyDescent="0.3">
      <c r="A25" s="6" t="s">
        <v>146</v>
      </c>
      <c r="B25" s="6" t="s">
        <v>147</v>
      </c>
      <c r="C25" s="6" t="s">
        <v>148</v>
      </c>
      <c r="D25" s="6" t="s">
        <v>52</v>
      </c>
      <c r="E25" s="376" t="s">
        <v>52</v>
      </c>
      <c r="F25" s="27" t="s">
        <v>53</v>
      </c>
      <c r="G25" s="382">
        <v>8000</v>
      </c>
      <c r="H25" s="159">
        <v>24000</v>
      </c>
      <c r="I25" s="6" t="s">
        <v>90</v>
      </c>
      <c r="J25" s="6" t="s">
        <v>142</v>
      </c>
      <c r="K25" s="14">
        <v>45017</v>
      </c>
      <c r="L25" s="14">
        <v>46326</v>
      </c>
      <c r="M25" s="18" t="s">
        <v>65</v>
      </c>
      <c r="N25" s="498" t="s">
        <v>66</v>
      </c>
      <c r="O25" s="495">
        <v>46326</v>
      </c>
      <c r="P25" s="495" t="s">
        <v>29</v>
      </c>
    </row>
    <row r="26" spans="1:16" customFormat="1" ht="41.4" x14ac:dyDescent="0.3">
      <c r="A26" s="15" t="s">
        <v>149</v>
      </c>
      <c r="B26" s="15" t="s">
        <v>150</v>
      </c>
      <c r="C26" s="15" t="s">
        <v>151</v>
      </c>
      <c r="D26" s="1" t="s">
        <v>52</v>
      </c>
      <c r="E26" s="369" t="s">
        <v>52</v>
      </c>
      <c r="F26" s="27" t="s">
        <v>53</v>
      </c>
      <c r="G26" s="382">
        <v>2500</v>
      </c>
      <c r="H26" s="159">
        <v>2500</v>
      </c>
      <c r="I26" s="25" t="s">
        <v>90</v>
      </c>
      <c r="J26" s="6" t="s">
        <v>142</v>
      </c>
      <c r="K26" s="16">
        <v>42307</v>
      </c>
      <c r="L26" s="14">
        <v>44133</v>
      </c>
      <c r="M26" s="490" t="s">
        <v>129</v>
      </c>
      <c r="N26" s="498" t="s">
        <v>152</v>
      </c>
      <c r="O26" s="495">
        <v>45959</v>
      </c>
      <c r="P26" s="495" t="s">
        <v>29</v>
      </c>
    </row>
    <row r="27" spans="1:16" customFormat="1" ht="41.4" x14ac:dyDescent="0.3">
      <c r="A27" s="15" t="s">
        <v>153</v>
      </c>
      <c r="B27" s="15" t="s">
        <v>154</v>
      </c>
      <c r="C27" s="15" t="s">
        <v>155</v>
      </c>
      <c r="D27" s="6" t="s">
        <v>51</v>
      </c>
      <c r="E27" s="377" t="s">
        <v>51</v>
      </c>
      <c r="F27" s="27" t="s">
        <v>53</v>
      </c>
      <c r="G27" s="382">
        <v>322790.11</v>
      </c>
      <c r="H27" s="159">
        <v>968370</v>
      </c>
      <c r="I27" s="6" t="s">
        <v>90</v>
      </c>
      <c r="J27" s="6" t="s">
        <v>142</v>
      </c>
      <c r="K27" s="16">
        <v>45352</v>
      </c>
      <c r="L27" s="14">
        <v>46447</v>
      </c>
      <c r="M27" s="490" t="s">
        <v>156</v>
      </c>
      <c r="N27" s="498" t="s">
        <v>157</v>
      </c>
      <c r="O27" s="495">
        <v>46447</v>
      </c>
      <c r="P27" s="495" t="s">
        <v>28</v>
      </c>
    </row>
    <row r="28" spans="1:16" customFormat="1" ht="27.6" x14ac:dyDescent="0.3">
      <c r="A28" s="128" t="s">
        <v>158</v>
      </c>
      <c r="B28" s="119" t="s">
        <v>159</v>
      </c>
      <c r="C28" s="208" t="s">
        <v>160</v>
      </c>
      <c r="D28" s="191" t="s">
        <v>51</v>
      </c>
      <c r="E28" s="378" t="s">
        <v>51</v>
      </c>
      <c r="F28" s="27" t="s">
        <v>53</v>
      </c>
      <c r="G28" s="382">
        <v>243048.51</v>
      </c>
      <c r="H28" s="159">
        <v>243049</v>
      </c>
      <c r="I28" s="157" t="s">
        <v>54</v>
      </c>
      <c r="J28" s="128" t="s">
        <v>142</v>
      </c>
      <c r="K28" s="192">
        <v>44773</v>
      </c>
      <c r="L28" s="192">
        <v>45869</v>
      </c>
      <c r="M28" s="378" t="s">
        <v>156</v>
      </c>
      <c r="N28" s="510" t="s">
        <v>161</v>
      </c>
      <c r="O28" s="511">
        <v>45869</v>
      </c>
      <c r="P28" s="495" t="s">
        <v>28</v>
      </c>
    </row>
    <row r="29" spans="1:16" customFormat="1" ht="27.6" x14ac:dyDescent="0.3">
      <c r="A29" s="205" t="s">
        <v>162</v>
      </c>
      <c r="B29" s="206" t="s">
        <v>163</v>
      </c>
      <c r="C29" s="189" t="s">
        <v>164</v>
      </c>
      <c r="D29" s="214" t="s">
        <v>51</v>
      </c>
      <c r="E29" s="378" t="s">
        <v>51</v>
      </c>
      <c r="F29" s="27" t="s">
        <v>53</v>
      </c>
      <c r="G29" s="382">
        <v>521206.9</v>
      </c>
      <c r="H29" s="159">
        <v>521206.9</v>
      </c>
      <c r="I29" s="157" t="s">
        <v>54</v>
      </c>
      <c r="J29" s="128" t="s">
        <v>142</v>
      </c>
      <c r="K29" s="192">
        <v>44773</v>
      </c>
      <c r="L29" s="164">
        <v>45869</v>
      </c>
      <c r="M29" s="491" t="s">
        <v>65</v>
      </c>
      <c r="N29" s="512" t="s">
        <v>165</v>
      </c>
      <c r="O29" s="511">
        <v>45869</v>
      </c>
      <c r="P29" s="495" t="s">
        <v>28</v>
      </c>
    </row>
    <row r="30" spans="1:16" customFormat="1" ht="27.6" x14ac:dyDescent="0.3">
      <c r="A30" s="28" t="s">
        <v>162</v>
      </c>
      <c r="B30" s="26" t="s">
        <v>166</v>
      </c>
      <c r="C30" s="209" t="s">
        <v>167</v>
      </c>
      <c r="D30" s="193" t="s">
        <v>51</v>
      </c>
      <c r="E30" s="215" t="s">
        <v>51</v>
      </c>
      <c r="F30" s="27" t="s">
        <v>53</v>
      </c>
      <c r="G30" s="382">
        <v>25568.47</v>
      </c>
      <c r="H30" s="159">
        <v>25568.47</v>
      </c>
      <c r="I30" s="157" t="s">
        <v>54</v>
      </c>
      <c r="J30" s="38" t="s">
        <v>142</v>
      </c>
      <c r="K30" s="219">
        <v>44773</v>
      </c>
      <c r="L30" s="78">
        <v>45869</v>
      </c>
      <c r="M30" s="425" t="s">
        <v>156</v>
      </c>
      <c r="N30" s="512" t="s">
        <v>165</v>
      </c>
      <c r="O30" s="511">
        <v>45869</v>
      </c>
      <c r="P30" s="495" t="s">
        <v>28</v>
      </c>
    </row>
    <row r="31" spans="1:16" ht="27.6" x14ac:dyDescent="0.3">
      <c r="A31" s="204" t="s">
        <v>168</v>
      </c>
      <c r="B31" s="204" t="s">
        <v>168</v>
      </c>
      <c r="C31" s="204" t="s">
        <v>169</v>
      </c>
      <c r="D31" s="213" t="s">
        <v>52</v>
      </c>
      <c r="E31" s="314" t="s">
        <v>52</v>
      </c>
      <c r="F31" s="27" t="s">
        <v>53</v>
      </c>
      <c r="G31" s="382">
        <v>9050</v>
      </c>
      <c r="H31" s="159">
        <v>27150</v>
      </c>
      <c r="I31" s="157" t="s">
        <v>54</v>
      </c>
      <c r="J31" s="57" t="s">
        <v>64</v>
      </c>
      <c r="K31" s="221">
        <v>44409</v>
      </c>
      <c r="L31" s="182">
        <v>45504</v>
      </c>
      <c r="M31" s="276" t="s">
        <v>85</v>
      </c>
      <c r="N31" s="498" t="s">
        <v>86</v>
      </c>
      <c r="O31" s="501">
        <v>45869</v>
      </c>
      <c r="P31" s="499" t="s">
        <v>27</v>
      </c>
    </row>
    <row r="32" spans="1:16" ht="41.4" x14ac:dyDescent="0.3">
      <c r="A32" s="87" t="s">
        <v>170</v>
      </c>
      <c r="B32" s="87" t="s">
        <v>170</v>
      </c>
      <c r="C32" s="99" t="s">
        <v>171</v>
      </c>
      <c r="D32" s="99" t="s">
        <v>51</v>
      </c>
      <c r="E32" s="104" t="s">
        <v>52</v>
      </c>
      <c r="F32" s="27" t="s">
        <v>53</v>
      </c>
      <c r="G32" s="382">
        <v>50000</v>
      </c>
      <c r="H32" s="159">
        <v>139475</v>
      </c>
      <c r="I32" s="157" t="s">
        <v>54</v>
      </c>
      <c r="J32" s="99" t="s">
        <v>64</v>
      </c>
      <c r="K32" s="175">
        <v>44977</v>
      </c>
      <c r="L32" s="175">
        <v>46072</v>
      </c>
      <c r="M32" s="104" t="s">
        <v>65</v>
      </c>
      <c r="N32" s="503" t="s">
        <v>172</v>
      </c>
      <c r="O32" s="507">
        <v>46072</v>
      </c>
      <c r="P32" s="499" t="s">
        <v>27</v>
      </c>
    </row>
    <row r="33" spans="1:103" ht="27.6" x14ac:dyDescent="0.3">
      <c r="A33" s="35" t="s">
        <v>173</v>
      </c>
      <c r="B33" s="105" t="s">
        <v>173</v>
      </c>
      <c r="C33" s="35" t="s">
        <v>174</v>
      </c>
      <c r="D33" s="97" t="s">
        <v>52</v>
      </c>
      <c r="E33" s="93" t="s">
        <v>52</v>
      </c>
      <c r="F33" s="27" t="s">
        <v>53</v>
      </c>
      <c r="G33" s="382">
        <v>9000</v>
      </c>
      <c r="H33" s="159">
        <v>18000</v>
      </c>
      <c r="I33" s="157" t="s">
        <v>54</v>
      </c>
      <c r="J33" s="117" t="s">
        <v>64</v>
      </c>
      <c r="K33" s="196">
        <v>45383</v>
      </c>
      <c r="L33" s="95">
        <v>46112</v>
      </c>
      <c r="M33" s="198" t="s">
        <v>66</v>
      </c>
      <c r="N33" s="498" t="s">
        <v>108</v>
      </c>
      <c r="O33" s="501">
        <v>46112</v>
      </c>
      <c r="P33" s="499" t="s">
        <v>29</v>
      </c>
    </row>
    <row r="34" spans="1:103" ht="41.4" x14ac:dyDescent="0.3">
      <c r="A34" s="108" t="s">
        <v>175</v>
      </c>
      <c r="B34" s="108" t="s">
        <v>176</v>
      </c>
      <c r="C34" s="207" t="s">
        <v>177</v>
      </c>
      <c r="D34" s="106" t="s">
        <v>52</v>
      </c>
      <c r="E34" s="379" t="s">
        <v>52</v>
      </c>
      <c r="F34" s="27" t="s">
        <v>53</v>
      </c>
      <c r="G34" s="382">
        <v>12500</v>
      </c>
      <c r="H34" s="159">
        <v>12500</v>
      </c>
      <c r="I34" s="157" t="s">
        <v>54</v>
      </c>
      <c r="J34" s="216" t="s">
        <v>96</v>
      </c>
      <c r="K34" s="218">
        <v>44774</v>
      </c>
      <c r="L34" s="218">
        <v>45596</v>
      </c>
      <c r="M34" s="492" t="s">
        <v>178</v>
      </c>
      <c r="N34" s="506" t="s">
        <v>121</v>
      </c>
      <c r="O34" s="507">
        <v>45808</v>
      </c>
      <c r="P34" s="499" t="s">
        <v>28</v>
      </c>
    </row>
    <row r="35" spans="1:103" customFormat="1" ht="27.6" x14ac:dyDescent="0.3">
      <c r="A35" s="440" t="s">
        <v>179</v>
      </c>
      <c r="B35" s="25" t="s">
        <v>179</v>
      </c>
      <c r="C35" s="25" t="s">
        <v>180</v>
      </c>
      <c r="D35" s="25" t="s">
        <v>52</v>
      </c>
      <c r="E35" s="157" t="s">
        <v>52</v>
      </c>
      <c r="F35" s="27" t="s">
        <v>53</v>
      </c>
      <c r="G35" s="247">
        <v>20000</v>
      </c>
      <c r="H35" s="247">
        <v>20000</v>
      </c>
      <c r="I35" s="25" t="s">
        <v>90</v>
      </c>
      <c r="J35" s="25" t="s">
        <v>142</v>
      </c>
      <c r="K35" s="52">
        <v>38991</v>
      </c>
      <c r="L35" s="52">
        <v>39355</v>
      </c>
      <c r="M35" s="29" t="s">
        <v>181</v>
      </c>
      <c r="N35" s="498" t="s">
        <v>76</v>
      </c>
      <c r="O35" s="495">
        <v>46112</v>
      </c>
      <c r="P35" s="495" t="s">
        <v>28</v>
      </c>
    </row>
    <row r="36" spans="1:103" customFormat="1" ht="41.4" x14ac:dyDescent="0.3">
      <c r="A36" s="35" t="s">
        <v>182</v>
      </c>
      <c r="B36" s="35" t="s">
        <v>182</v>
      </c>
      <c r="C36" s="441" t="s">
        <v>183</v>
      </c>
      <c r="D36" s="25" t="s">
        <v>52</v>
      </c>
      <c r="E36" s="48" t="s">
        <v>51</v>
      </c>
      <c r="F36" s="27" t="s">
        <v>53</v>
      </c>
      <c r="G36" s="247">
        <v>56880</v>
      </c>
      <c r="H36" s="247">
        <v>222603</v>
      </c>
      <c r="I36" s="248" t="s">
        <v>90</v>
      </c>
      <c r="J36" s="35" t="s">
        <v>142</v>
      </c>
      <c r="K36" s="52">
        <v>45198</v>
      </c>
      <c r="L36" s="52">
        <v>46293</v>
      </c>
      <c r="M36" s="324" t="s">
        <v>65</v>
      </c>
      <c r="N36" s="498" t="s">
        <v>184</v>
      </c>
      <c r="O36" s="495">
        <v>46293</v>
      </c>
      <c r="P36" s="499" t="s">
        <v>27</v>
      </c>
    </row>
    <row r="37" spans="1:103" customFormat="1" ht="27.6" x14ac:dyDescent="0.3">
      <c r="A37" s="35" t="s">
        <v>185</v>
      </c>
      <c r="B37" s="35" t="s">
        <v>186</v>
      </c>
      <c r="C37" s="246" t="s">
        <v>187</v>
      </c>
      <c r="D37" s="246" t="s">
        <v>52</v>
      </c>
      <c r="E37" s="380" t="s">
        <v>52</v>
      </c>
      <c r="F37" s="27" t="s">
        <v>53</v>
      </c>
      <c r="G37" s="384">
        <v>3100</v>
      </c>
      <c r="H37" s="247">
        <v>3100</v>
      </c>
      <c r="I37" s="157" t="s">
        <v>54</v>
      </c>
      <c r="J37" s="35" t="s">
        <v>188</v>
      </c>
      <c r="K37" s="95">
        <v>44200</v>
      </c>
      <c r="L37" s="52" t="s">
        <v>189</v>
      </c>
      <c r="M37" s="198" t="s">
        <v>108</v>
      </c>
      <c r="N37" s="498" t="s">
        <v>98</v>
      </c>
      <c r="O37" s="495">
        <v>46112</v>
      </c>
      <c r="P37" s="495" t="s">
        <v>29</v>
      </c>
    </row>
    <row r="38" spans="1:103" customFormat="1" ht="41.4" x14ac:dyDescent="0.3">
      <c r="A38" s="249" t="s">
        <v>190</v>
      </c>
      <c r="B38" s="249" t="s">
        <v>191</v>
      </c>
      <c r="C38" s="250" t="s">
        <v>192</v>
      </c>
      <c r="D38" s="79" t="s">
        <v>52</v>
      </c>
      <c r="E38" s="381" t="s">
        <v>52</v>
      </c>
      <c r="F38" s="27" t="s">
        <v>53</v>
      </c>
      <c r="G38" s="385">
        <v>11000</v>
      </c>
      <c r="H38" s="251">
        <v>60000</v>
      </c>
      <c r="I38" s="245" t="s">
        <v>54</v>
      </c>
      <c r="J38" s="249" t="s">
        <v>193</v>
      </c>
      <c r="K38" s="252">
        <v>41852</v>
      </c>
      <c r="L38" s="252">
        <v>43842</v>
      </c>
      <c r="M38" s="399" t="s">
        <v>66</v>
      </c>
      <c r="N38" s="498" t="s">
        <v>98</v>
      </c>
      <c r="O38" s="495">
        <v>46034</v>
      </c>
      <c r="P38" s="495" t="s">
        <v>28</v>
      </c>
    </row>
    <row r="39" spans="1:103" customFormat="1" ht="55.2" x14ac:dyDescent="0.3">
      <c r="A39" s="87" t="s">
        <v>194</v>
      </c>
      <c r="B39" s="87" t="s">
        <v>195</v>
      </c>
      <c r="C39" s="35" t="s">
        <v>196</v>
      </c>
      <c r="D39" s="25" t="s">
        <v>52</v>
      </c>
      <c r="E39" s="157" t="s">
        <v>52</v>
      </c>
      <c r="F39" s="27" t="s">
        <v>53</v>
      </c>
      <c r="G39" s="247">
        <v>19540</v>
      </c>
      <c r="H39" s="247">
        <f>G39*4</f>
        <v>78160</v>
      </c>
      <c r="I39" s="25" t="s">
        <v>90</v>
      </c>
      <c r="J39" s="25" t="s">
        <v>142</v>
      </c>
      <c r="K39" s="95">
        <v>42826</v>
      </c>
      <c r="L39" s="52">
        <v>44286</v>
      </c>
      <c r="M39" s="198" t="s">
        <v>66</v>
      </c>
      <c r="N39" s="498" t="s">
        <v>76</v>
      </c>
      <c r="O39" s="495" t="s">
        <v>197</v>
      </c>
      <c r="P39" s="495" t="s">
        <v>27</v>
      </c>
    </row>
    <row r="40" spans="1:103" customFormat="1" ht="41.4" x14ac:dyDescent="0.3">
      <c r="A40" s="35" t="s">
        <v>182</v>
      </c>
      <c r="B40" s="35" t="s">
        <v>182</v>
      </c>
      <c r="C40" s="441" t="s">
        <v>183</v>
      </c>
      <c r="D40" s="25" t="s">
        <v>52</v>
      </c>
      <c r="E40" s="48" t="s">
        <v>51</v>
      </c>
      <c r="F40" s="27" t="s">
        <v>53</v>
      </c>
      <c r="G40" s="247">
        <v>56880</v>
      </c>
      <c r="H40" s="247">
        <v>222603</v>
      </c>
      <c r="I40" s="248" t="s">
        <v>90</v>
      </c>
      <c r="J40" s="35" t="s">
        <v>142</v>
      </c>
      <c r="K40" s="52">
        <v>45198</v>
      </c>
      <c r="L40" s="52">
        <v>46293</v>
      </c>
      <c r="M40" s="324" t="s">
        <v>65</v>
      </c>
      <c r="N40" s="498" t="s">
        <v>184</v>
      </c>
      <c r="O40" s="495">
        <v>46293</v>
      </c>
      <c r="P40" s="499" t="s">
        <v>27</v>
      </c>
    </row>
    <row r="41" spans="1:103" customFormat="1" ht="30.6" customHeight="1" x14ac:dyDescent="0.3">
      <c r="A41" s="189" t="s">
        <v>198</v>
      </c>
      <c r="B41" s="187" t="s">
        <v>199</v>
      </c>
      <c r="C41" s="189" t="s">
        <v>200</v>
      </c>
      <c r="D41" s="193" t="s">
        <v>52</v>
      </c>
      <c r="E41" s="215" t="s">
        <v>51</v>
      </c>
      <c r="F41" s="27" t="s">
        <v>53</v>
      </c>
      <c r="G41" s="382">
        <v>141403</v>
      </c>
      <c r="H41" s="159">
        <v>141403</v>
      </c>
      <c r="I41" s="157" t="s">
        <v>54</v>
      </c>
      <c r="J41" s="189" t="s">
        <v>142</v>
      </c>
      <c r="K41" s="190">
        <v>44866</v>
      </c>
      <c r="L41" s="190">
        <v>45961</v>
      </c>
      <c r="M41" s="493" t="s">
        <v>65</v>
      </c>
      <c r="N41" s="510" t="s">
        <v>66</v>
      </c>
      <c r="O41" s="511">
        <v>45961</v>
      </c>
      <c r="P41" s="513" t="s">
        <v>32</v>
      </c>
    </row>
    <row r="42" spans="1:103" ht="41.4" x14ac:dyDescent="0.3">
      <c r="A42" s="87" t="s">
        <v>201</v>
      </c>
      <c r="B42" s="87" t="s">
        <v>202</v>
      </c>
      <c r="C42" s="105" t="s">
        <v>203</v>
      </c>
      <c r="D42" s="97" t="s">
        <v>52</v>
      </c>
      <c r="E42" s="93" t="s">
        <v>51</v>
      </c>
      <c r="F42" s="27" t="s">
        <v>53</v>
      </c>
      <c r="G42" s="382" t="s">
        <v>121</v>
      </c>
      <c r="H42" s="159">
        <v>3497667.12</v>
      </c>
      <c r="I42" s="157" t="s">
        <v>54</v>
      </c>
      <c r="J42" s="102" t="s">
        <v>96</v>
      </c>
      <c r="K42" s="175">
        <v>45076</v>
      </c>
      <c r="L42" s="175">
        <v>45883</v>
      </c>
      <c r="M42" s="104" t="s">
        <v>70</v>
      </c>
      <c r="N42" s="506"/>
      <c r="O42" s="507">
        <v>46081</v>
      </c>
      <c r="P42" s="499" t="s">
        <v>27</v>
      </c>
    </row>
    <row r="43" spans="1:103" ht="27.6" x14ac:dyDescent="0.3">
      <c r="A43" s="110" t="s">
        <v>204</v>
      </c>
      <c r="B43" s="110" t="s">
        <v>205</v>
      </c>
      <c r="C43" s="111" t="s">
        <v>206</v>
      </c>
      <c r="D43" s="100" t="s">
        <v>52</v>
      </c>
      <c r="E43" s="200" t="s">
        <v>52</v>
      </c>
      <c r="F43" s="27" t="s">
        <v>53</v>
      </c>
      <c r="G43" s="382" t="s">
        <v>121</v>
      </c>
      <c r="H43" s="159">
        <v>64989</v>
      </c>
      <c r="I43" s="157" t="s">
        <v>54</v>
      </c>
      <c r="J43" s="101" t="s">
        <v>96</v>
      </c>
      <c r="K43" s="112">
        <v>43800</v>
      </c>
      <c r="L43" s="113">
        <v>44408</v>
      </c>
      <c r="M43" s="111" t="s">
        <v>108</v>
      </c>
      <c r="N43" s="503" t="s">
        <v>98</v>
      </c>
      <c r="O43" s="501">
        <v>46053</v>
      </c>
      <c r="P43" s="499" t="s">
        <v>28</v>
      </c>
    </row>
    <row r="44" spans="1:103" ht="27.6" x14ac:dyDescent="0.3">
      <c r="A44" s="87" t="s">
        <v>204</v>
      </c>
      <c r="B44" s="87" t="s">
        <v>207</v>
      </c>
      <c r="C44" s="87" t="s">
        <v>206</v>
      </c>
      <c r="D44" s="97" t="s">
        <v>52</v>
      </c>
      <c r="E44" s="93" t="s">
        <v>52</v>
      </c>
      <c r="F44" s="27" t="s">
        <v>53</v>
      </c>
      <c r="G44" s="382" t="s">
        <v>121</v>
      </c>
      <c r="H44" s="159">
        <v>45400</v>
      </c>
      <c r="I44" s="157" t="s">
        <v>54</v>
      </c>
      <c r="J44" s="102" t="s">
        <v>96</v>
      </c>
      <c r="K44" s="109">
        <v>44561</v>
      </c>
      <c r="L44" s="103"/>
      <c r="M44" s="484" t="s">
        <v>108</v>
      </c>
      <c r="N44" s="503" t="s">
        <v>98</v>
      </c>
      <c r="O44" s="514">
        <v>46053</v>
      </c>
      <c r="P44" s="495" t="s">
        <v>29</v>
      </c>
    </row>
    <row r="45" spans="1:103" s="149" customFormat="1" ht="45" customHeight="1" x14ac:dyDescent="0.3">
      <c r="A45" s="94" t="s">
        <v>208</v>
      </c>
      <c r="B45" s="94" t="s">
        <v>209</v>
      </c>
      <c r="C45" s="96" t="s">
        <v>210</v>
      </c>
      <c r="D45" s="98" t="s">
        <v>52</v>
      </c>
      <c r="E45" s="98" t="s">
        <v>51</v>
      </c>
      <c r="F45" s="27" t="s">
        <v>53</v>
      </c>
      <c r="G45" s="382" t="s">
        <v>121</v>
      </c>
      <c r="H45" s="263">
        <f>4283711+161571.75</f>
        <v>4445282.75</v>
      </c>
      <c r="I45" s="146" t="s">
        <v>54</v>
      </c>
      <c r="J45" s="38" t="s">
        <v>96</v>
      </c>
      <c r="K45" s="174">
        <v>45000</v>
      </c>
      <c r="L45" s="174">
        <v>46185</v>
      </c>
      <c r="M45" s="98" t="s">
        <v>70</v>
      </c>
      <c r="N45" s="503" t="s">
        <v>98</v>
      </c>
      <c r="O45" s="507">
        <v>46185</v>
      </c>
      <c r="P45" s="499" t="s">
        <v>28</v>
      </c>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row>
    <row r="46" spans="1:103" s="230" customFormat="1" ht="55.2" x14ac:dyDescent="0.3">
      <c r="A46" s="87" t="s">
        <v>211</v>
      </c>
      <c r="B46" s="268" t="s">
        <v>212</v>
      </c>
      <c r="C46" s="87" t="s">
        <v>213</v>
      </c>
      <c r="D46" s="265" t="s">
        <v>52</v>
      </c>
      <c r="E46" s="265" t="s">
        <v>51</v>
      </c>
      <c r="F46" s="27" t="s">
        <v>53</v>
      </c>
      <c r="G46" s="387">
        <v>113986.86</v>
      </c>
      <c r="H46" s="266">
        <v>569934.30000000005</v>
      </c>
      <c r="I46" s="229" t="s">
        <v>54</v>
      </c>
      <c r="J46" s="228" t="s">
        <v>64</v>
      </c>
      <c r="K46" s="267">
        <v>43922</v>
      </c>
      <c r="L46" s="267">
        <v>45747</v>
      </c>
      <c r="M46" s="265" t="s">
        <v>214</v>
      </c>
      <c r="N46" s="515" t="s">
        <v>70</v>
      </c>
      <c r="O46" s="516">
        <v>45747</v>
      </c>
      <c r="P46" s="517" t="s">
        <v>27</v>
      </c>
    </row>
    <row r="47" spans="1:103" ht="33" customHeight="1" x14ac:dyDescent="0.3">
      <c r="A47" s="268" t="s">
        <v>208</v>
      </c>
      <c r="B47" s="268" t="s">
        <v>205</v>
      </c>
      <c r="C47" s="264" t="s">
        <v>215</v>
      </c>
      <c r="D47" s="265" t="s">
        <v>52</v>
      </c>
      <c r="E47" s="265" t="s">
        <v>52</v>
      </c>
      <c r="F47" s="27" t="s">
        <v>53</v>
      </c>
      <c r="G47" s="388" t="s">
        <v>121</v>
      </c>
      <c r="H47" s="266">
        <v>19875</v>
      </c>
      <c r="I47" s="229"/>
      <c r="J47" s="228" t="s">
        <v>96</v>
      </c>
      <c r="K47" s="267">
        <v>45366</v>
      </c>
      <c r="L47" s="267">
        <v>46203</v>
      </c>
      <c r="M47" s="265" t="s">
        <v>156</v>
      </c>
      <c r="N47" s="515" t="s">
        <v>216</v>
      </c>
      <c r="O47" s="516" t="s">
        <v>217</v>
      </c>
      <c r="P47" s="517" t="s">
        <v>218</v>
      </c>
    </row>
    <row r="48" spans="1:103" ht="45" customHeight="1" x14ac:dyDescent="0.3">
      <c r="A48" s="268" t="s">
        <v>208</v>
      </c>
      <c r="B48" s="268" t="s">
        <v>207</v>
      </c>
      <c r="C48" s="264" t="s">
        <v>215</v>
      </c>
      <c r="D48" s="265" t="s">
        <v>52</v>
      </c>
      <c r="E48" s="265" t="s">
        <v>52</v>
      </c>
      <c r="F48" s="27" t="s">
        <v>53</v>
      </c>
      <c r="G48" s="388" t="s">
        <v>121</v>
      </c>
      <c r="H48" s="266">
        <v>30112.5</v>
      </c>
      <c r="I48" s="229"/>
      <c r="J48" s="228" t="s">
        <v>96</v>
      </c>
      <c r="K48" s="267">
        <v>45366</v>
      </c>
      <c r="L48" s="267">
        <v>46203</v>
      </c>
      <c r="M48" s="265" t="s">
        <v>156</v>
      </c>
      <c r="N48" s="515" t="s">
        <v>216</v>
      </c>
      <c r="O48" s="516" t="s">
        <v>217</v>
      </c>
      <c r="P48" s="517" t="s">
        <v>218</v>
      </c>
    </row>
    <row r="49" spans="1:17" ht="27.6" x14ac:dyDescent="0.3">
      <c r="A49" s="268" t="s">
        <v>219</v>
      </c>
      <c r="B49" s="268" t="s">
        <v>205</v>
      </c>
      <c r="C49" s="268" t="s">
        <v>220</v>
      </c>
      <c r="D49" s="265" t="s">
        <v>52</v>
      </c>
      <c r="E49" s="265" t="s">
        <v>52</v>
      </c>
      <c r="F49" s="27" t="s">
        <v>53</v>
      </c>
      <c r="G49" s="388" t="s">
        <v>121</v>
      </c>
      <c r="H49" s="266">
        <v>26000</v>
      </c>
      <c r="I49" s="229"/>
      <c r="J49" s="228" t="s">
        <v>96</v>
      </c>
      <c r="K49" s="267">
        <v>45433</v>
      </c>
      <c r="L49" s="267">
        <v>46538</v>
      </c>
      <c r="M49" s="265" t="s">
        <v>156</v>
      </c>
      <c r="N49" s="515" t="s">
        <v>216</v>
      </c>
      <c r="O49" s="516">
        <v>46538</v>
      </c>
      <c r="P49" s="517" t="s">
        <v>28</v>
      </c>
    </row>
    <row r="50" spans="1:17" ht="33.75" customHeight="1" x14ac:dyDescent="0.3">
      <c r="A50" s="279" t="s">
        <v>221</v>
      </c>
      <c r="B50" s="279" t="s">
        <v>205</v>
      </c>
      <c r="C50" s="280" t="s">
        <v>222</v>
      </c>
      <c r="D50" s="281" t="s">
        <v>52</v>
      </c>
      <c r="E50" s="281" t="s">
        <v>52</v>
      </c>
      <c r="F50" s="27" t="s">
        <v>53</v>
      </c>
      <c r="G50" s="389" t="s">
        <v>121</v>
      </c>
      <c r="H50" s="282">
        <v>20250</v>
      </c>
      <c r="I50" s="283"/>
      <c r="J50" s="284" t="s">
        <v>96</v>
      </c>
      <c r="K50" s="285">
        <v>45424</v>
      </c>
      <c r="L50" s="285">
        <v>46538</v>
      </c>
      <c r="M50" s="281" t="s">
        <v>156</v>
      </c>
      <c r="N50" s="515" t="s">
        <v>216</v>
      </c>
      <c r="O50" s="516">
        <v>46538</v>
      </c>
      <c r="P50" s="517" t="s">
        <v>28</v>
      </c>
    </row>
    <row r="51" spans="1:17" ht="26.25" customHeight="1" x14ac:dyDescent="0.3">
      <c r="A51" s="268" t="s">
        <v>221</v>
      </c>
      <c r="B51" s="268" t="s">
        <v>223</v>
      </c>
      <c r="C51" s="264" t="s">
        <v>224</v>
      </c>
      <c r="D51" s="264" t="s">
        <v>52</v>
      </c>
      <c r="E51" s="265" t="s">
        <v>52</v>
      </c>
      <c r="F51" s="27" t="s">
        <v>53</v>
      </c>
      <c r="G51" s="390">
        <v>71091.839999999997</v>
      </c>
      <c r="H51" s="286">
        <f>71091.84+21072.75</f>
        <v>92164.59</v>
      </c>
      <c r="I51" s="229"/>
      <c r="J51" s="228" t="s">
        <v>96</v>
      </c>
      <c r="K51" s="267">
        <v>45511</v>
      </c>
      <c r="L51" s="267">
        <v>45596</v>
      </c>
      <c r="M51" s="265" t="s">
        <v>225</v>
      </c>
      <c r="N51" s="515" t="s">
        <v>216</v>
      </c>
      <c r="O51" s="516">
        <v>45688</v>
      </c>
      <c r="P51" s="517" t="s">
        <v>27</v>
      </c>
    </row>
    <row r="52" spans="1:17" ht="24.75" customHeight="1" x14ac:dyDescent="0.3">
      <c r="A52" s="231" t="s">
        <v>226</v>
      </c>
      <c r="B52" s="231" t="s">
        <v>226</v>
      </c>
      <c r="C52" s="231" t="s">
        <v>227</v>
      </c>
      <c r="D52" s="231" t="s">
        <v>52</v>
      </c>
      <c r="E52" s="322" t="s">
        <v>52</v>
      </c>
      <c r="F52" s="27" t="s">
        <v>53</v>
      </c>
      <c r="G52" s="391">
        <v>15000</v>
      </c>
      <c r="H52" s="391">
        <v>15000</v>
      </c>
      <c r="I52" s="32"/>
      <c r="J52" s="231" t="s">
        <v>228</v>
      </c>
      <c r="K52" s="232">
        <v>45413</v>
      </c>
      <c r="L52" s="232">
        <v>45777</v>
      </c>
      <c r="M52" s="322" t="s">
        <v>229</v>
      </c>
      <c r="N52" s="515" t="s">
        <v>98</v>
      </c>
      <c r="O52" s="518">
        <v>45778</v>
      </c>
      <c r="P52" s="519" t="s">
        <v>27</v>
      </c>
      <c r="Q52" s="20"/>
    </row>
    <row r="53" spans="1:17" ht="27.6" x14ac:dyDescent="0.3">
      <c r="A53" s="268" t="s">
        <v>230</v>
      </c>
      <c r="B53" s="268" t="s">
        <v>231</v>
      </c>
      <c r="C53" s="264" t="s">
        <v>232</v>
      </c>
      <c r="D53" s="264" t="s">
        <v>52</v>
      </c>
      <c r="E53" s="265" t="s">
        <v>52</v>
      </c>
      <c r="F53" s="27" t="s">
        <v>53</v>
      </c>
      <c r="G53" s="390" t="s">
        <v>121</v>
      </c>
      <c r="H53" s="286">
        <v>97890</v>
      </c>
      <c r="I53" s="228"/>
      <c r="J53" s="267" t="s">
        <v>96</v>
      </c>
      <c r="K53" s="267">
        <v>45488</v>
      </c>
      <c r="L53" s="267">
        <v>45747</v>
      </c>
      <c r="M53" s="494" t="s">
        <v>233</v>
      </c>
      <c r="N53" s="516" t="s">
        <v>121</v>
      </c>
      <c r="O53" s="517">
        <v>45747</v>
      </c>
      <c r="P53" s="515" t="s">
        <v>27</v>
      </c>
    </row>
  </sheetData>
  <autoFilter ref="A1:P53" xr:uid="{1FABB75B-AB01-49AE-8C0C-8B8E883B5E8E}"/>
  <dataValidations count="23">
    <dataValidation allowBlank="1" showInputMessage="1" showErrorMessage="1" promptTitle="Current Expiry Date" prompt="Enter the date on which the contract is currently scheduled to expire" sqref="L21:L22 O39 O20:O23 O26 O35 O5:O9 O11" xr:uid="{A5DA0754-10E0-4AF0-BC15-D1D46E8D9E9F}">
      <formula1>0</formula1>
      <formula2>0</formula2>
    </dataValidation>
    <dataValidation allowBlank="1" showInputMessage="1" showErrorMessage="1" promptTitle="Yearly contract value" prompt="Enter the estimated yearly value for this contract" sqref="G5 G9 G18:G25 G39:G40 G36" xr:uid="{554DFE9E-B6D4-45E0-9E7D-4CDEBCBF505A}">
      <formula1>0</formula1>
      <formula2>0</formula2>
    </dataValidation>
    <dataValidation allowBlank="1" showInputMessage="1" showErrorMessage="1" promptTitle="Contract Description" prompt="Enter a brief description of the supplies, services or works to be provided under this contract" sqref="B18 B9 B23:B26 B39:B40 B35:B36" xr:uid="{CE6A66AF-93A2-48A4-8ECB-963F2B38E0E7}">
      <formula1>0</formula1>
      <formula2>0</formula2>
    </dataValidation>
    <dataValidation allowBlank="1" showInputMessage="1" showErrorMessage="1" promptTitle="Estimated Contract Value" prompt="Enter the estimated total value over the full duration of the contract including any extension options" sqref="H31 H10 H28:H29" xr:uid="{2E406C65-6DF9-4E75-B6E5-9769CB7A2FA6}"/>
    <dataValidation allowBlank="1" showInputMessage="1" showErrorMessage="1" promptTitle="Contract Description" prompt="Enter a brief description of the supplies, services or works to be provided under this contract" sqref="B28:B29" xr:uid="{54D1C36F-D95F-4831-8764-5988CC10076C}"/>
    <dataValidation allowBlank="1" showInputMessage="1" showErrorMessage="1" promptTitle="Contract length" prompt="Enter the length of contract entered excluding any possible extensions." sqref="M31 N29 M7:M8 M10 M28:M29" xr:uid="{2504FB15-73BA-47AB-9F46-F81A59261237}"/>
    <dataValidation allowBlank="1" showInputMessage="1" showErrorMessage="1" promptTitle="Commencement Date" prompt="Enter the date on which this contract commences" sqref="K31 K10 K28:K29" xr:uid="{F2A2394C-DEDB-4620-8970-12A2AB00E225}"/>
    <dataValidation allowBlank="1" showInputMessage="1" showErrorMessage="1" promptTitle="Extension Options" prompt="Enter a description of any extension options available in the contract (if relevant)" sqref="N31 N10 N28" xr:uid="{B79C9573-9738-4A13-AD8A-57A5E3481324}"/>
    <dataValidation allowBlank="1" showInputMessage="1" showErrorMessage="1" promptTitle="Senior Responsible Officer" prompt="Enter the name of the senior officer responsible for this contract on behalf of the Council" sqref="J31 J7:J8 J10 J28:J29" xr:uid="{556A1A8A-5EBF-4C15-A974-EDCDE94E9306}"/>
    <dataValidation allowBlank="1" showInputMessage="1" showErrorMessage="1" promptTitle="Yearly contract value" prompt="Enter the estimated yearly value for this contract" sqref="G31 G10" xr:uid="{09BDEC3F-057D-4FD2-A5BF-A1185C61C657}"/>
    <dataValidation allowBlank="1" showInputMessage="1" showErrorMessage="1" promptTitle="Supplier Name" prompt="Enter the registered name of this supplier as stated in the contract" sqref="C28:C29 D2:D3 D5 D33:D34 D43:D44 D11:D12 D13:E26" xr:uid="{F0E16521-24A2-437C-9C1A-A62EACDA84A7}"/>
    <dataValidation allowBlank="1" showInputMessage="1" showErrorMessage="1" promptTitle="Initial Expiry Date" prompt="Enter the date on which the contract will expire (excluding extension options)" sqref="L31 O31 O10 O28:O29 L10 L28:L29" xr:uid="{227D1A0A-752F-45D4-950F-7CC335F479F9}"/>
    <dataValidation allowBlank="1" showInputMessage="1" showErrorMessage="1" promptTitle="Contract Title" prompt="Enter the title of the awarded contract" sqref="A28:A29 B10 A37:A38" xr:uid="{9BB10A45-F745-4219-88C9-9AF0BAAD8D37}"/>
    <dataValidation allowBlank="1" showInputMessage="1" showErrorMessage="1" promptTitle="Contract Ref." prompt="Enter the unique Contract Reference that has been assigned to this contract" sqref="C10" xr:uid="{F508BC0F-C314-4E08-BA4E-064BBDEAB6DB}"/>
    <dataValidation allowBlank="1" showInputMessage="1" showErrorMessage="1" promptTitle="Lead Client Manager" prompt="Enter the name of the Lead Client Manager who will manage this contract" sqref="I27 I9:J9 I20:J22 I24:J25 J26:J27 J38:J39 J35 I36:J36 J17:J23 I40:J40 J4:J9 J11" xr:uid="{1F7BC905-B361-4CF8-ACEB-9D931E835AD7}">
      <formula1>0</formula1>
      <formula2>0</formula2>
    </dataValidation>
    <dataValidation allowBlank="1" showInputMessage="1" showErrorMessage="1" promptTitle="Estimated Contract Value" prompt="Enter the estimated total value over the full duration of the contract including any extension options" sqref="G27 H38:H40 G35:H35 H18:H27 H36 H4:H9 G11:H11" xr:uid="{6459172F-2278-4222-BA67-67A5E9391C72}">
      <formula1>0</formula1>
      <formula2>0</formula2>
    </dataValidation>
    <dataValidation allowBlank="1" showInputMessage="1" showErrorMessage="1" promptTitle="Supplier Name" prompt="Enter the registered name of this supplier as stated in the contract" sqref="E3 D25 D10:E10 C20:D20 C17:E18 D28:E30 E19:E23 D41:E41 D31 C26:E26 D27 C38:E39 C35:E35 C36:D36 E33:E34 C21:E23 C19:C25 F12:F16 C40:D40 E11:E16 D24:E24 E43:E46 C4:E9 C11:E11" xr:uid="{14019170-8B81-4CDD-A3F1-5515F2015D86}">
      <formula1>0</formula1>
      <formula2>0</formula2>
    </dataValidation>
    <dataValidation allowBlank="1" showInputMessage="1" showErrorMessage="1" promptTitle="Contract length" prompt="Enter the length of contract entered excluding any possible extensions." sqref="N25 N9 M38:M40 M17:M26 M35:M36 M4:M9 M11" xr:uid="{7CF5589E-2357-4339-9BF6-4ABBC8CF63D5}">
      <formula1>0</formula1>
      <formula2>0</formula2>
    </dataValidation>
    <dataValidation allowBlank="1" showInputMessage="1" showErrorMessage="1" promptTitle="Initial Expiry Date" prompt="Enter the date on which the contract will expire (excluding extension options)" sqref="O27 K17 O17:O18 O38 O24:O25 L38:L40 O36 L17:L27 O40 L35:L36 L4:L9 O4:O6 L11" xr:uid="{4A05C1AA-D570-4414-894A-1A944E3C6CBE}">
      <formula1>0</formula1>
      <formula2>0</formula2>
    </dataValidation>
    <dataValidation allowBlank="1" showInputMessage="1" showErrorMessage="1" promptTitle="Commencement Date" prompt="Enter the date on which this contract commences" sqref="M27:N27 K38:K40 K18:K27 K35:K36 K4:K9 K11" xr:uid="{A6429C5E-E208-42AF-90BF-7EB6C060809D}">
      <formula1>0</formula1>
      <formula2>0</formula2>
    </dataValidation>
    <dataValidation allowBlank="1" showInputMessage="1" showErrorMessage="1" promptTitle="Yearly contract value." prompt="Enter the estimated yearly value for this contract" sqref="G26 G17:H17 G38 G4:G9" xr:uid="{962C9CCE-40D7-4737-835B-43CE16DFE129}">
      <formula1>0</formula1>
      <formula2>0</formula2>
    </dataValidation>
    <dataValidation allowBlank="1" showInputMessage="1" showErrorMessage="1" promptTitle="Extension Options" prompt="Enter a description of any extension options available in the contract (if relevant)" sqref="N17 N26 N11 N19:N24 N35:N36 N4:N9 N38:N40" xr:uid="{69D86EDF-E0F1-43D2-A407-FB046EFB4D2D}">
      <formula1>0</formula1>
      <formula2>0</formula2>
    </dataValidation>
    <dataValidation allowBlank="1" showInputMessage="1" showErrorMessage="1" promptTitle="Contract Title" prompt="Enter the title of the awarded contract" sqref="A18 C27 A17:B17 A38:B38 A24:A26 A19:B23 A39:A40 A35:A36 A4:B9 A11:B11" xr:uid="{EBAF77EF-6728-4CEC-B1A6-0B19C3E6EE59}">
      <formula1>0</formula1>
      <formula2>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F1C4578-1E37-472E-B11F-28DDFF5CED9C}">
          <x14:formula1>
            <xm:f>'Data Validation'!$A$2:$A$7</xm:f>
          </x14:formula1>
          <xm:sqref>P49:P87 P2:P46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C66FA-75D4-4252-8FB3-6A9CD87900E7}">
  <sheetPr>
    <tabColor rgb="FF1F4E78"/>
  </sheetPr>
  <dimension ref="A1:CO126"/>
  <sheetViews>
    <sheetView zoomScale="70" zoomScaleNormal="70" workbookViewId="0">
      <pane ySplit="1" topLeftCell="A2" activePane="bottomLeft" state="frozen"/>
      <selection pane="bottomLeft" activeCell="A2" sqref="A2"/>
    </sheetView>
  </sheetViews>
  <sheetFormatPr defaultColWidth="9.33203125" defaultRowHeight="15" customHeight="1" x14ac:dyDescent="0.3"/>
  <cols>
    <col min="1" max="1" width="36" customWidth="1"/>
    <col min="2" max="2" width="33.44140625" customWidth="1"/>
    <col min="3" max="3" width="40.33203125" customWidth="1"/>
    <col min="4" max="4" width="11.5546875" customWidth="1"/>
    <col min="5" max="5" width="12.44140625" customWidth="1"/>
    <col min="6" max="6" width="13" customWidth="1"/>
    <col min="7" max="7" width="17.5546875" customWidth="1"/>
    <col min="8" max="8" width="15.44140625" customWidth="1"/>
    <col min="9" max="9" width="17.44140625" customWidth="1"/>
    <col min="10" max="10" width="16.44140625" customWidth="1"/>
    <col min="11" max="11" width="17.33203125" customWidth="1"/>
    <col min="12" max="12" width="12.5546875" customWidth="1"/>
    <col min="13" max="13" width="11.5546875" customWidth="1"/>
    <col min="14" max="14" width="16.5546875" customWidth="1"/>
    <col min="15" max="15" width="13.109375" customWidth="1"/>
    <col min="16" max="16" width="11.5546875" customWidth="1"/>
  </cols>
  <sheetData>
    <row r="1" spans="1:93" ht="55.2" x14ac:dyDescent="0.3">
      <c r="A1" s="33" t="s">
        <v>34</v>
      </c>
      <c r="B1" s="33" t="s">
        <v>35</v>
      </c>
      <c r="C1" s="33" t="s">
        <v>36</v>
      </c>
      <c r="D1" s="33" t="s">
        <v>37</v>
      </c>
      <c r="E1" s="33" t="s">
        <v>38</v>
      </c>
      <c r="F1" s="33" t="s">
        <v>39</v>
      </c>
      <c r="G1" s="33" t="s">
        <v>40</v>
      </c>
      <c r="H1" s="33" t="s">
        <v>41</v>
      </c>
      <c r="I1" s="33" t="s">
        <v>42</v>
      </c>
      <c r="J1" s="33" t="s">
        <v>43</v>
      </c>
      <c r="K1" s="33" t="s">
        <v>44</v>
      </c>
      <c r="L1" s="33" t="s">
        <v>45</v>
      </c>
      <c r="M1" s="33" t="s">
        <v>46</v>
      </c>
      <c r="N1" s="33" t="s">
        <v>47</v>
      </c>
      <c r="O1" s="33" t="s">
        <v>48</v>
      </c>
      <c r="P1" s="33" t="s">
        <v>26</v>
      </c>
    </row>
    <row r="2" spans="1:93" ht="41.4" x14ac:dyDescent="0.3">
      <c r="A2" s="1" t="s">
        <v>234</v>
      </c>
      <c r="B2" s="1" t="s">
        <v>235</v>
      </c>
      <c r="C2" s="119" t="s">
        <v>236</v>
      </c>
      <c r="D2" s="5" t="s">
        <v>51</v>
      </c>
      <c r="E2" s="5" t="s">
        <v>52</v>
      </c>
      <c r="F2" s="27" t="s">
        <v>53</v>
      </c>
      <c r="G2" s="121">
        <v>15000</v>
      </c>
      <c r="H2" s="121">
        <v>56000</v>
      </c>
      <c r="I2" s="1" t="s">
        <v>237</v>
      </c>
      <c r="J2" s="1" t="s">
        <v>238</v>
      </c>
      <c r="K2" s="9">
        <v>42125</v>
      </c>
      <c r="L2" s="140">
        <v>43921</v>
      </c>
      <c r="M2" s="10" t="s">
        <v>239</v>
      </c>
      <c r="N2" s="151" t="s">
        <v>98</v>
      </c>
      <c r="O2" s="530">
        <v>46112</v>
      </c>
      <c r="P2" s="509" t="s">
        <v>29</v>
      </c>
    </row>
    <row r="3" spans="1:93" ht="69" x14ac:dyDescent="0.3">
      <c r="A3" s="122" t="s">
        <v>240</v>
      </c>
      <c r="B3" s="321" t="s">
        <v>241</v>
      </c>
      <c r="C3" s="12" t="s">
        <v>242</v>
      </c>
      <c r="D3" s="12" t="s">
        <v>51</v>
      </c>
      <c r="E3" s="12" t="s">
        <v>51</v>
      </c>
      <c r="F3" s="27" t="s">
        <v>53</v>
      </c>
      <c r="G3" s="123">
        <v>133000</v>
      </c>
      <c r="H3" s="124">
        <v>445192</v>
      </c>
      <c r="I3" s="1" t="s">
        <v>237</v>
      </c>
      <c r="J3" s="1" t="s">
        <v>238</v>
      </c>
      <c r="K3" s="9">
        <v>44972</v>
      </c>
      <c r="L3" s="9">
        <v>46067</v>
      </c>
      <c r="M3" s="10" t="s">
        <v>85</v>
      </c>
      <c r="N3" s="373" t="s">
        <v>243</v>
      </c>
      <c r="O3" s="505">
        <v>46067</v>
      </c>
      <c r="P3" s="505" t="s">
        <v>27</v>
      </c>
    </row>
    <row r="4" spans="1:93" ht="41.4" x14ac:dyDescent="0.3">
      <c r="A4" s="1" t="s">
        <v>244</v>
      </c>
      <c r="B4" s="125" t="s">
        <v>245</v>
      </c>
      <c r="C4" s="125" t="s">
        <v>246</v>
      </c>
      <c r="D4" s="5" t="s">
        <v>51</v>
      </c>
      <c r="E4" s="5" t="s">
        <v>51</v>
      </c>
      <c r="F4" s="27" t="s">
        <v>53</v>
      </c>
      <c r="G4" s="121">
        <v>75978.89</v>
      </c>
      <c r="H4" s="121">
        <v>379894.47</v>
      </c>
      <c r="I4" s="1" t="s">
        <v>237</v>
      </c>
      <c r="J4" s="1" t="s">
        <v>238</v>
      </c>
      <c r="K4" s="9">
        <v>44166</v>
      </c>
      <c r="L4" s="9" t="s">
        <v>247</v>
      </c>
      <c r="M4" s="10" t="s">
        <v>91</v>
      </c>
      <c r="N4" s="373" t="s">
        <v>57</v>
      </c>
      <c r="O4" s="505">
        <v>45991</v>
      </c>
      <c r="P4" s="505" t="s">
        <v>27</v>
      </c>
    </row>
    <row r="5" spans="1:93" ht="41.4" x14ac:dyDescent="0.3">
      <c r="A5" s="37" t="s">
        <v>248</v>
      </c>
      <c r="B5" s="25" t="s">
        <v>249</v>
      </c>
      <c r="C5" s="25" t="s">
        <v>250</v>
      </c>
      <c r="D5" s="27" t="s">
        <v>51</v>
      </c>
      <c r="E5" s="27" t="s">
        <v>51</v>
      </c>
      <c r="F5" s="27" t="s">
        <v>53</v>
      </c>
      <c r="G5" s="121">
        <v>114000</v>
      </c>
      <c r="H5" s="80">
        <v>114000</v>
      </c>
      <c r="I5" s="25" t="s">
        <v>237</v>
      </c>
      <c r="J5" s="337" t="s">
        <v>238</v>
      </c>
      <c r="K5" s="31">
        <v>45019</v>
      </c>
      <c r="L5" s="31">
        <v>45747</v>
      </c>
      <c r="M5" s="52" t="s">
        <v>251</v>
      </c>
      <c r="N5" s="29" t="s">
        <v>98</v>
      </c>
      <c r="O5" s="505">
        <v>46112</v>
      </c>
      <c r="P5" s="531" t="s">
        <v>29</v>
      </c>
    </row>
    <row r="6" spans="1:93" ht="41.4" x14ac:dyDescent="0.3">
      <c r="A6" s="37" t="s">
        <v>252</v>
      </c>
      <c r="B6" s="37" t="s">
        <v>253</v>
      </c>
      <c r="C6" s="37" t="s">
        <v>254</v>
      </c>
      <c r="D6" s="5" t="s">
        <v>51</v>
      </c>
      <c r="E6" s="134" t="s">
        <v>52</v>
      </c>
      <c r="F6" s="27" t="s">
        <v>53</v>
      </c>
      <c r="G6" s="135">
        <v>10239.82</v>
      </c>
      <c r="H6" s="135">
        <v>27717.82</v>
      </c>
      <c r="I6" s="1" t="s">
        <v>237</v>
      </c>
      <c r="J6" s="37" t="s">
        <v>238</v>
      </c>
      <c r="K6" s="58">
        <v>45047</v>
      </c>
      <c r="L6" s="58">
        <v>46143</v>
      </c>
      <c r="M6" s="74" t="s">
        <v>255</v>
      </c>
      <c r="N6" s="50"/>
      <c r="O6" s="505">
        <v>46143</v>
      </c>
      <c r="P6" s="531" t="s">
        <v>29</v>
      </c>
    </row>
    <row r="7" spans="1:93" ht="41.4" x14ac:dyDescent="0.3">
      <c r="A7" s="142" t="s">
        <v>256</v>
      </c>
      <c r="B7" s="139" t="s">
        <v>257</v>
      </c>
      <c r="C7" s="3" t="s">
        <v>258</v>
      </c>
      <c r="D7" s="5" t="s">
        <v>51</v>
      </c>
      <c r="E7" s="5" t="s">
        <v>52</v>
      </c>
      <c r="F7" s="27" t="s">
        <v>53</v>
      </c>
      <c r="G7" s="47">
        <v>11000</v>
      </c>
      <c r="H7" s="47">
        <v>22000</v>
      </c>
      <c r="I7" s="1" t="s">
        <v>237</v>
      </c>
      <c r="J7" s="1" t="s">
        <v>238</v>
      </c>
      <c r="K7" s="11">
        <v>43497</v>
      </c>
      <c r="L7" s="11">
        <v>43862</v>
      </c>
      <c r="M7" s="10" t="s">
        <v>76</v>
      </c>
      <c r="N7" s="520" t="s">
        <v>98</v>
      </c>
      <c r="O7" s="530">
        <v>45778</v>
      </c>
      <c r="P7" s="509" t="s">
        <v>29</v>
      </c>
    </row>
    <row r="8" spans="1:93" ht="41.4" x14ac:dyDescent="0.3">
      <c r="A8" s="1" t="s">
        <v>259</v>
      </c>
      <c r="B8" s="1" t="s">
        <v>260</v>
      </c>
      <c r="C8" s="1" t="s">
        <v>261</v>
      </c>
      <c r="D8" s="5" t="s">
        <v>51</v>
      </c>
      <c r="E8" s="5" t="s">
        <v>52</v>
      </c>
      <c r="F8" s="27" t="s">
        <v>53</v>
      </c>
      <c r="G8" s="47">
        <v>15713.85</v>
      </c>
      <c r="H8" s="47">
        <v>47141.55</v>
      </c>
      <c r="I8" s="1" t="s">
        <v>237</v>
      </c>
      <c r="J8" s="1" t="s">
        <v>238</v>
      </c>
      <c r="K8" s="9">
        <v>45375</v>
      </c>
      <c r="L8" s="9">
        <v>46469</v>
      </c>
      <c r="M8" s="10" t="s">
        <v>85</v>
      </c>
      <c r="N8" s="373" t="s">
        <v>98</v>
      </c>
      <c r="O8" s="530">
        <v>46469</v>
      </c>
      <c r="P8" s="505" t="s">
        <v>27</v>
      </c>
    </row>
    <row r="9" spans="1:93" ht="55.2" x14ac:dyDescent="0.3">
      <c r="A9" s="448" t="s">
        <v>262</v>
      </c>
      <c r="B9" s="448" t="s">
        <v>263</v>
      </c>
      <c r="C9" s="449" t="s">
        <v>264</v>
      </c>
      <c r="D9" s="450" t="s">
        <v>52</v>
      </c>
      <c r="E9" s="451" t="s">
        <v>52</v>
      </c>
      <c r="F9" s="27" t="s">
        <v>53</v>
      </c>
      <c r="G9" s="388">
        <v>5000</v>
      </c>
      <c r="H9" s="452">
        <v>25000</v>
      </c>
      <c r="I9" s="453" t="s">
        <v>54</v>
      </c>
      <c r="J9" s="1" t="s">
        <v>265</v>
      </c>
      <c r="K9" s="454">
        <v>43859</v>
      </c>
      <c r="L9" s="9">
        <v>46052</v>
      </c>
      <c r="M9" s="455" t="s">
        <v>91</v>
      </c>
      <c r="N9" s="521"/>
      <c r="O9" s="532">
        <v>46052</v>
      </c>
      <c r="P9" s="533" t="s">
        <v>28</v>
      </c>
    </row>
    <row r="10" spans="1:93" ht="69" x14ac:dyDescent="0.3">
      <c r="A10" s="119" t="s">
        <v>266</v>
      </c>
      <c r="B10" s="119" t="s">
        <v>267</v>
      </c>
      <c r="C10" s="119" t="s">
        <v>268</v>
      </c>
      <c r="D10" s="3" t="s">
        <v>52</v>
      </c>
      <c r="E10" s="119" t="s">
        <v>51</v>
      </c>
      <c r="F10" s="27" t="s">
        <v>53</v>
      </c>
      <c r="G10" s="340">
        <v>117546.9</v>
      </c>
      <c r="H10" s="349">
        <v>315366</v>
      </c>
      <c r="I10" s="1" t="s">
        <v>237</v>
      </c>
      <c r="J10" s="119" t="s">
        <v>269</v>
      </c>
      <c r="K10" s="126">
        <v>44287</v>
      </c>
      <c r="L10" s="126">
        <v>45382</v>
      </c>
      <c r="M10" s="26" t="s">
        <v>65</v>
      </c>
      <c r="N10" s="206" t="s">
        <v>270</v>
      </c>
      <c r="O10" s="499">
        <v>45747</v>
      </c>
      <c r="P10" s="499" t="s">
        <v>33</v>
      </c>
    </row>
    <row r="11" spans="1:93" ht="69" x14ac:dyDescent="0.3">
      <c r="A11" s="69" t="s">
        <v>271</v>
      </c>
      <c r="B11" s="69" t="s">
        <v>272</v>
      </c>
      <c r="C11" s="69" t="s">
        <v>273</v>
      </c>
      <c r="D11" s="152" t="s">
        <v>52</v>
      </c>
      <c r="E11" s="69" t="s">
        <v>51</v>
      </c>
      <c r="F11" s="27" t="s">
        <v>53</v>
      </c>
      <c r="G11" s="347">
        <v>71500</v>
      </c>
      <c r="H11" s="347">
        <v>71500</v>
      </c>
      <c r="I11" s="69" t="s">
        <v>237</v>
      </c>
      <c r="J11" s="69" t="s">
        <v>238</v>
      </c>
      <c r="K11" s="160">
        <v>43556</v>
      </c>
      <c r="L11" s="160">
        <v>45382</v>
      </c>
      <c r="M11" s="162" t="s">
        <v>76</v>
      </c>
      <c r="N11" s="522" t="s">
        <v>98</v>
      </c>
      <c r="O11" s="505">
        <v>46112</v>
      </c>
      <c r="P11" s="531" t="s">
        <v>29</v>
      </c>
    </row>
    <row r="12" spans="1:93" s="45" customFormat="1" ht="68.25" customHeight="1" x14ac:dyDescent="0.3">
      <c r="A12" s="26" t="s">
        <v>266</v>
      </c>
      <c r="B12" s="36" t="s">
        <v>274</v>
      </c>
      <c r="C12" s="26" t="s">
        <v>275</v>
      </c>
      <c r="D12" s="34" t="s">
        <v>52</v>
      </c>
      <c r="E12" s="26" t="s">
        <v>51</v>
      </c>
      <c r="F12" s="27" t="s">
        <v>53</v>
      </c>
      <c r="G12" s="342">
        <v>73170</v>
      </c>
      <c r="H12" s="131">
        <v>233598</v>
      </c>
      <c r="I12" s="25" t="s">
        <v>237</v>
      </c>
      <c r="J12" s="26" t="s">
        <v>269</v>
      </c>
      <c r="K12" s="132">
        <v>44287</v>
      </c>
      <c r="L12" s="132">
        <v>45382</v>
      </c>
      <c r="M12" s="26" t="s">
        <v>65</v>
      </c>
      <c r="N12" s="36" t="s">
        <v>270</v>
      </c>
      <c r="O12" s="499">
        <v>45747</v>
      </c>
      <c r="P12" s="499" t="s">
        <v>33</v>
      </c>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5"/>
      <c r="CK12" s="145"/>
      <c r="CL12" s="145"/>
      <c r="CM12" s="145"/>
      <c r="CN12" s="145"/>
      <c r="CO12" s="145"/>
    </row>
    <row r="13" spans="1:93" ht="41.4" x14ac:dyDescent="0.3">
      <c r="A13" s="68" t="s">
        <v>276</v>
      </c>
      <c r="B13" s="68" t="s">
        <v>277</v>
      </c>
      <c r="C13" s="68" t="s">
        <v>278</v>
      </c>
      <c r="D13" s="67" t="s">
        <v>52</v>
      </c>
      <c r="E13" s="68" t="s">
        <v>52</v>
      </c>
      <c r="F13" s="27" t="s">
        <v>53</v>
      </c>
      <c r="G13" s="153">
        <v>25000</v>
      </c>
      <c r="H13" s="153">
        <v>25000</v>
      </c>
      <c r="I13" s="68" t="s">
        <v>237</v>
      </c>
      <c r="J13" s="68" t="s">
        <v>238</v>
      </c>
      <c r="K13" s="72">
        <v>41730</v>
      </c>
      <c r="L13" s="72">
        <v>42094</v>
      </c>
      <c r="M13" s="73" t="s">
        <v>108</v>
      </c>
      <c r="N13" s="523" t="s">
        <v>279</v>
      </c>
      <c r="O13" s="505">
        <v>46112</v>
      </c>
      <c r="P13" s="531" t="s">
        <v>29</v>
      </c>
    </row>
    <row r="14" spans="1:93" ht="41.4" x14ac:dyDescent="0.3">
      <c r="A14" s="122" t="s">
        <v>280</v>
      </c>
      <c r="B14" s="139" t="s">
        <v>281</v>
      </c>
      <c r="C14" s="3" t="s">
        <v>282</v>
      </c>
      <c r="D14" s="5" t="s">
        <v>51</v>
      </c>
      <c r="E14" s="5" t="s">
        <v>52</v>
      </c>
      <c r="F14" s="27" t="s">
        <v>53</v>
      </c>
      <c r="G14" s="121">
        <v>12000</v>
      </c>
      <c r="H14" s="121">
        <v>60000</v>
      </c>
      <c r="I14" s="1" t="s">
        <v>237</v>
      </c>
      <c r="J14" s="1" t="s">
        <v>238</v>
      </c>
      <c r="K14" s="11">
        <v>42887</v>
      </c>
      <c r="L14" s="11">
        <v>44347</v>
      </c>
      <c r="M14" s="10" t="s">
        <v>283</v>
      </c>
      <c r="N14" s="520" t="s">
        <v>98</v>
      </c>
      <c r="O14" s="530">
        <v>45808</v>
      </c>
      <c r="P14" s="509" t="s">
        <v>29</v>
      </c>
    </row>
    <row r="15" spans="1:93" ht="41.4" x14ac:dyDescent="0.3">
      <c r="A15" s="329" t="s">
        <v>280</v>
      </c>
      <c r="B15" s="133" t="s">
        <v>284</v>
      </c>
      <c r="C15" s="34" t="s">
        <v>285</v>
      </c>
      <c r="D15" s="27" t="s">
        <v>51</v>
      </c>
      <c r="E15" s="27" t="s">
        <v>52</v>
      </c>
      <c r="F15" s="27" t="s">
        <v>53</v>
      </c>
      <c r="G15" s="80">
        <v>12000</v>
      </c>
      <c r="H15" s="80">
        <v>60000</v>
      </c>
      <c r="I15" s="25" t="s">
        <v>237</v>
      </c>
      <c r="J15" s="25" t="s">
        <v>238</v>
      </c>
      <c r="K15" s="357">
        <v>45017</v>
      </c>
      <c r="L15" s="357">
        <v>46111</v>
      </c>
      <c r="M15" s="52" t="s">
        <v>65</v>
      </c>
      <c r="N15" s="520" t="s">
        <v>86</v>
      </c>
      <c r="O15" s="530">
        <v>46111</v>
      </c>
      <c r="P15" s="505" t="s">
        <v>27</v>
      </c>
    </row>
    <row r="16" spans="1:93" ht="41.4" x14ac:dyDescent="0.3">
      <c r="A16" s="331" t="s">
        <v>286</v>
      </c>
      <c r="B16" s="331" t="s">
        <v>286</v>
      </c>
      <c r="C16" s="331" t="s">
        <v>287</v>
      </c>
      <c r="D16" s="22" t="s">
        <v>52</v>
      </c>
      <c r="E16" s="22" t="s">
        <v>51</v>
      </c>
      <c r="F16" s="27" t="s">
        <v>53</v>
      </c>
      <c r="G16" s="346">
        <v>80000</v>
      </c>
      <c r="H16" s="346">
        <v>80000</v>
      </c>
      <c r="I16" s="352" t="s">
        <v>237</v>
      </c>
      <c r="J16" s="352" t="s">
        <v>238</v>
      </c>
      <c r="K16" s="359">
        <v>45468</v>
      </c>
      <c r="L16" s="359">
        <v>46197</v>
      </c>
      <c r="M16" s="362" t="s">
        <v>66</v>
      </c>
      <c r="N16" s="365" t="s">
        <v>184</v>
      </c>
      <c r="O16" s="534">
        <v>46197</v>
      </c>
      <c r="P16" s="499" t="s">
        <v>27</v>
      </c>
    </row>
    <row r="17" spans="1:93" ht="27.6" x14ac:dyDescent="0.3">
      <c r="A17" s="328" t="s">
        <v>288</v>
      </c>
      <c r="B17" s="328" t="s">
        <v>289</v>
      </c>
      <c r="C17" s="335" t="s">
        <v>290</v>
      </c>
      <c r="D17" s="336" t="s">
        <v>52</v>
      </c>
      <c r="E17" s="336" t="s">
        <v>52</v>
      </c>
      <c r="F17" s="27" t="s">
        <v>53</v>
      </c>
      <c r="G17" s="341">
        <v>4300</v>
      </c>
      <c r="H17" s="341">
        <v>13000</v>
      </c>
      <c r="I17" s="328" t="s">
        <v>237</v>
      </c>
      <c r="J17" s="328" t="s">
        <v>291</v>
      </c>
      <c r="K17" s="356">
        <v>44287</v>
      </c>
      <c r="L17" s="356">
        <v>44651</v>
      </c>
      <c r="M17" s="361" t="s">
        <v>76</v>
      </c>
      <c r="N17" s="364" t="s">
        <v>98</v>
      </c>
      <c r="O17" s="535">
        <v>46112</v>
      </c>
      <c r="P17" s="536" t="s">
        <v>29</v>
      </c>
    </row>
    <row r="18" spans="1:93" ht="41.4" x14ac:dyDescent="0.3">
      <c r="A18" s="326" t="s">
        <v>292</v>
      </c>
      <c r="B18" s="326" t="s">
        <v>293</v>
      </c>
      <c r="C18" s="326" t="s">
        <v>294</v>
      </c>
      <c r="D18" s="22" t="s">
        <v>51</v>
      </c>
      <c r="E18" s="156" t="s">
        <v>51</v>
      </c>
      <c r="F18" s="27" t="s">
        <v>53</v>
      </c>
      <c r="G18" s="339">
        <v>30000</v>
      </c>
      <c r="H18" s="339">
        <v>152000</v>
      </c>
      <c r="I18" s="326" t="s">
        <v>237</v>
      </c>
      <c r="J18" s="326" t="s">
        <v>238</v>
      </c>
      <c r="K18" s="354">
        <v>42258</v>
      </c>
      <c r="L18" s="360">
        <v>42624</v>
      </c>
      <c r="M18" s="73" t="s">
        <v>76</v>
      </c>
      <c r="N18" s="363" t="s">
        <v>98</v>
      </c>
      <c r="O18" s="505">
        <v>45911</v>
      </c>
      <c r="P18" s="531" t="s">
        <v>29</v>
      </c>
    </row>
    <row r="19" spans="1:93" ht="69" x14ac:dyDescent="0.3">
      <c r="A19" s="325" t="s">
        <v>295</v>
      </c>
      <c r="B19" s="325" t="s">
        <v>296</v>
      </c>
      <c r="C19" s="325" t="s">
        <v>297</v>
      </c>
      <c r="D19" s="1" t="s">
        <v>52</v>
      </c>
      <c r="E19" s="1" t="s">
        <v>51</v>
      </c>
      <c r="F19" s="27" t="s">
        <v>53</v>
      </c>
      <c r="G19" s="477">
        <v>54000</v>
      </c>
      <c r="H19" s="345">
        <v>270000</v>
      </c>
      <c r="I19" s="325" t="s">
        <v>54</v>
      </c>
      <c r="J19" s="325" t="s">
        <v>298</v>
      </c>
      <c r="K19" s="353">
        <v>44743</v>
      </c>
      <c r="L19" s="353">
        <v>46568</v>
      </c>
      <c r="M19" s="325" t="s">
        <v>91</v>
      </c>
      <c r="N19" s="524" t="s">
        <v>299</v>
      </c>
      <c r="O19" s="508">
        <v>46568</v>
      </c>
      <c r="P19" s="505" t="s">
        <v>27</v>
      </c>
    </row>
    <row r="20" spans="1:93" ht="41.4" x14ac:dyDescent="0.3">
      <c r="A20" s="1" t="s">
        <v>300</v>
      </c>
      <c r="B20" s="1" t="s">
        <v>301</v>
      </c>
      <c r="C20" s="1" t="s">
        <v>302</v>
      </c>
      <c r="D20" s="3" t="s">
        <v>51</v>
      </c>
      <c r="E20" s="1" t="s">
        <v>51</v>
      </c>
      <c r="F20" s="27" t="s">
        <v>53</v>
      </c>
      <c r="G20" s="478">
        <v>115937</v>
      </c>
      <c r="H20" s="350">
        <v>579685</v>
      </c>
      <c r="I20" s="1" t="s">
        <v>237</v>
      </c>
      <c r="J20" s="1" t="s">
        <v>238</v>
      </c>
      <c r="K20" s="9">
        <v>45383</v>
      </c>
      <c r="L20" s="9">
        <v>46477</v>
      </c>
      <c r="M20" s="10" t="s">
        <v>65</v>
      </c>
      <c r="N20" s="373" t="s">
        <v>66</v>
      </c>
      <c r="O20" s="505">
        <v>46477</v>
      </c>
      <c r="P20" s="531" t="s">
        <v>29</v>
      </c>
    </row>
    <row r="21" spans="1:93" s="81" customFormat="1" ht="27.6" customHeight="1" x14ac:dyDescent="0.3">
      <c r="A21" s="327" t="s">
        <v>303</v>
      </c>
      <c r="B21" s="332" t="s">
        <v>304</v>
      </c>
      <c r="C21" s="330" t="s">
        <v>302</v>
      </c>
      <c r="D21" s="330" t="s">
        <v>52</v>
      </c>
      <c r="E21" s="330" t="s">
        <v>51</v>
      </c>
      <c r="F21" s="27" t="s">
        <v>53</v>
      </c>
      <c r="G21" s="479">
        <v>69000</v>
      </c>
      <c r="H21" s="348">
        <v>160000</v>
      </c>
      <c r="I21" s="37" t="s">
        <v>237</v>
      </c>
      <c r="J21" s="37" t="s">
        <v>238</v>
      </c>
      <c r="K21" s="355">
        <v>45383</v>
      </c>
      <c r="L21" s="355">
        <v>46112</v>
      </c>
      <c r="M21" s="146" t="s">
        <v>66</v>
      </c>
      <c r="N21" s="525" t="s">
        <v>98</v>
      </c>
      <c r="O21" s="530">
        <v>46112</v>
      </c>
      <c r="P21" s="509" t="s">
        <v>29</v>
      </c>
    </row>
    <row r="22" spans="1:93" s="42" customFormat="1" ht="83.1" customHeight="1" x14ac:dyDescent="0.3">
      <c r="A22" s="25" t="s">
        <v>305</v>
      </c>
      <c r="B22" s="25" t="s">
        <v>306</v>
      </c>
      <c r="C22" s="25" t="s">
        <v>302</v>
      </c>
      <c r="D22" s="3" t="s">
        <v>52</v>
      </c>
      <c r="E22" s="37" t="s">
        <v>52</v>
      </c>
      <c r="F22" s="27" t="s">
        <v>53</v>
      </c>
      <c r="G22" s="480">
        <v>63000</v>
      </c>
      <c r="H22" s="184">
        <v>126856</v>
      </c>
      <c r="I22" s="1" t="s">
        <v>237</v>
      </c>
      <c r="J22" s="25" t="s">
        <v>238</v>
      </c>
      <c r="K22" s="31">
        <v>45383</v>
      </c>
      <c r="L22" s="31">
        <v>46112</v>
      </c>
      <c r="M22" s="52" t="s">
        <v>66</v>
      </c>
      <c r="N22" s="29" t="s">
        <v>92</v>
      </c>
      <c r="O22" s="505">
        <v>46112</v>
      </c>
      <c r="P22" s="531" t="s">
        <v>27</v>
      </c>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0"/>
      <c r="CK22" s="28"/>
      <c r="CL22" s="28"/>
      <c r="CM22" s="28"/>
      <c r="CN22" s="28"/>
      <c r="CO22" s="28"/>
    </row>
    <row r="23" spans="1:93" s="406" customFormat="1" ht="83.1" customHeight="1" x14ac:dyDescent="0.3">
      <c r="A23" s="407" t="s">
        <v>307</v>
      </c>
      <c r="B23" s="407" t="s">
        <v>308</v>
      </c>
      <c r="C23" s="408" t="s">
        <v>309</v>
      </c>
      <c r="D23" s="409" t="s">
        <v>52</v>
      </c>
      <c r="E23" s="410" t="s">
        <v>52</v>
      </c>
      <c r="F23" s="27" t="s">
        <v>53</v>
      </c>
      <c r="G23" s="481">
        <v>15500</v>
      </c>
      <c r="H23" s="411">
        <v>15500</v>
      </c>
      <c r="I23" s="1" t="s">
        <v>237</v>
      </c>
      <c r="J23" s="37" t="s">
        <v>238</v>
      </c>
      <c r="K23" s="412">
        <v>45629</v>
      </c>
      <c r="L23" s="412">
        <v>45994</v>
      </c>
      <c r="M23" s="74" t="s">
        <v>76</v>
      </c>
      <c r="N23" s="526" t="s">
        <v>310</v>
      </c>
      <c r="O23" s="537">
        <v>45994</v>
      </c>
      <c r="P23" s="538" t="s">
        <v>29</v>
      </c>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05"/>
      <c r="CK23" s="38"/>
      <c r="CL23" s="38"/>
      <c r="CM23" s="38"/>
      <c r="CN23" s="38"/>
      <c r="CO23" s="38"/>
    </row>
    <row r="24" spans="1:93" s="44" customFormat="1" ht="69" customHeight="1" x14ac:dyDescent="0.3">
      <c r="A24" s="330" t="s">
        <v>307</v>
      </c>
      <c r="B24" s="330" t="s">
        <v>311</v>
      </c>
      <c r="C24" s="327" t="s">
        <v>309</v>
      </c>
      <c r="D24" s="5" t="s">
        <v>52</v>
      </c>
      <c r="E24" s="134" t="s">
        <v>52</v>
      </c>
      <c r="F24" s="27" t="s">
        <v>53</v>
      </c>
      <c r="G24" s="135">
        <v>12000</v>
      </c>
      <c r="H24" s="135">
        <v>12000</v>
      </c>
      <c r="I24" s="1" t="s">
        <v>237</v>
      </c>
      <c r="J24" s="37" t="s">
        <v>238</v>
      </c>
      <c r="K24" s="355">
        <v>45017</v>
      </c>
      <c r="L24" s="355">
        <v>45382</v>
      </c>
      <c r="M24" s="74" t="s">
        <v>76</v>
      </c>
      <c r="N24" s="525" t="s">
        <v>312</v>
      </c>
      <c r="O24" s="530">
        <v>45747</v>
      </c>
      <c r="P24" s="509" t="s">
        <v>29</v>
      </c>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53"/>
      <c r="CK24" s="146"/>
      <c r="CL24" s="146"/>
      <c r="CM24" s="146"/>
      <c r="CN24" s="146"/>
      <c r="CO24" s="146"/>
    </row>
    <row r="25" spans="1:93" s="20" customFormat="1" ht="55.35" customHeight="1" x14ac:dyDescent="0.3">
      <c r="A25" s="136" t="s">
        <v>309</v>
      </c>
      <c r="B25" s="137" t="s">
        <v>313</v>
      </c>
      <c r="C25" s="334" t="s">
        <v>309</v>
      </c>
      <c r="D25" s="27" t="s">
        <v>51</v>
      </c>
      <c r="E25" s="27" t="s">
        <v>52</v>
      </c>
      <c r="F25" s="27" t="s">
        <v>53</v>
      </c>
      <c r="G25" s="47">
        <v>9000</v>
      </c>
      <c r="H25" s="47">
        <v>9000</v>
      </c>
      <c r="I25" s="1" t="s">
        <v>237</v>
      </c>
      <c r="J25" s="6" t="s">
        <v>238</v>
      </c>
      <c r="K25" s="115">
        <v>44548</v>
      </c>
      <c r="L25" s="115">
        <v>44913</v>
      </c>
      <c r="M25" s="14" t="s">
        <v>76</v>
      </c>
      <c r="N25" s="527" t="s">
        <v>98</v>
      </c>
      <c r="O25" s="530">
        <v>46374</v>
      </c>
      <c r="P25" s="509" t="s">
        <v>29</v>
      </c>
    </row>
    <row r="26" spans="1:93" ht="41.4" x14ac:dyDescent="0.3">
      <c r="A26" s="122" t="s">
        <v>314</v>
      </c>
      <c r="B26" s="139" t="s">
        <v>315</v>
      </c>
      <c r="C26" s="122" t="s">
        <v>316</v>
      </c>
      <c r="D26" s="5" t="s">
        <v>52</v>
      </c>
      <c r="E26" s="5" t="s">
        <v>52</v>
      </c>
      <c r="F26" s="27" t="s">
        <v>53</v>
      </c>
      <c r="G26" s="47">
        <v>8000</v>
      </c>
      <c r="H26" s="47">
        <v>8000</v>
      </c>
      <c r="I26" s="1" t="s">
        <v>237</v>
      </c>
      <c r="J26" s="1" t="s">
        <v>238</v>
      </c>
      <c r="K26" s="11">
        <v>44544</v>
      </c>
      <c r="L26" s="11">
        <v>44909</v>
      </c>
      <c r="M26" s="10" t="s">
        <v>76</v>
      </c>
      <c r="N26" s="151" t="s">
        <v>98</v>
      </c>
      <c r="O26" s="530">
        <v>45809</v>
      </c>
      <c r="P26" s="509" t="s">
        <v>29</v>
      </c>
    </row>
    <row r="27" spans="1:93" ht="55.2" x14ac:dyDescent="0.3">
      <c r="A27" s="325" t="s">
        <v>317</v>
      </c>
      <c r="B27" s="325" t="s">
        <v>318</v>
      </c>
      <c r="C27" s="325" t="s">
        <v>319</v>
      </c>
      <c r="D27" s="1" t="s">
        <v>52</v>
      </c>
      <c r="E27" s="325" t="s">
        <v>52</v>
      </c>
      <c r="F27" s="27" t="s">
        <v>53</v>
      </c>
      <c r="G27" s="338">
        <v>3100</v>
      </c>
      <c r="H27" s="338">
        <v>9300</v>
      </c>
      <c r="I27" s="325" t="s">
        <v>54</v>
      </c>
      <c r="J27" s="325" t="s">
        <v>298</v>
      </c>
      <c r="K27" s="353"/>
      <c r="L27" s="353">
        <v>46143</v>
      </c>
      <c r="M27" s="325" t="s">
        <v>85</v>
      </c>
      <c r="N27" s="524" t="s">
        <v>320</v>
      </c>
      <c r="O27" s="508">
        <v>46142</v>
      </c>
      <c r="P27" s="505" t="s">
        <v>27</v>
      </c>
    </row>
    <row r="28" spans="1:93" ht="55.2" x14ac:dyDescent="0.3">
      <c r="A28" s="325" t="s">
        <v>317</v>
      </c>
      <c r="B28" s="325" t="s">
        <v>321</v>
      </c>
      <c r="C28" s="325" t="s">
        <v>322</v>
      </c>
      <c r="D28" s="1" t="s">
        <v>52</v>
      </c>
      <c r="E28" s="1" t="s">
        <v>51</v>
      </c>
      <c r="F28" s="27" t="s">
        <v>53</v>
      </c>
      <c r="G28" s="338">
        <v>175000</v>
      </c>
      <c r="H28" s="338">
        <v>525000</v>
      </c>
      <c r="I28" s="325" t="s">
        <v>54</v>
      </c>
      <c r="J28" s="325" t="s">
        <v>298</v>
      </c>
      <c r="K28" s="353">
        <v>43104</v>
      </c>
      <c r="L28" s="353">
        <v>43468</v>
      </c>
      <c r="M28" s="325" t="s">
        <v>323</v>
      </c>
      <c r="N28" s="524" t="s">
        <v>324</v>
      </c>
      <c r="O28" s="508">
        <v>45991</v>
      </c>
      <c r="P28" s="505" t="s">
        <v>27</v>
      </c>
    </row>
    <row r="29" spans="1:93" ht="41.4" x14ac:dyDescent="0.3">
      <c r="A29" s="256" t="s">
        <v>325</v>
      </c>
      <c r="B29" s="256" t="s">
        <v>326</v>
      </c>
      <c r="C29" s="256" t="s">
        <v>322</v>
      </c>
      <c r="D29" s="5" t="s">
        <v>52</v>
      </c>
      <c r="E29" s="5" t="s">
        <v>52</v>
      </c>
      <c r="F29" s="27" t="s">
        <v>53</v>
      </c>
      <c r="G29" s="344">
        <v>25000</v>
      </c>
      <c r="H29" s="344">
        <v>25000</v>
      </c>
      <c r="I29" s="1" t="s">
        <v>237</v>
      </c>
      <c r="J29" s="1" t="s">
        <v>238</v>
      </c>
      <c r="K29" s="358">
        <v>45261</v>
      </c>
      <c r="L29" s="358">
        <v>45992</v>
      </c>
      <c r="M29" s="10" t="s">
        <v>76</v>
      </c>
      <c r="N29" s="165" t="s">
        <v>76</v>
      </c>
      <c r="O29" s="534">
        <v>45992</v>
      </c>
      <c r="P29" s="499" t="s">
        <v>29</v>
      </c>
    </row>
    <row r="30" spans="1:93" ht="41.4" x14ac:dyDescent="0.3">
      <c r="A30" s="128" t="s">
        <v>327</v>
      </c>
      <c r="B30" s="333" t="s">
        <v>328</v>
      </c>
      <c r="C30" s="128" t="s">
        <v>329</v>
      </c>
      <c r="D30" s="119" t="s">
        <v>52</v>
      </c>
      <c r="E30" s="119" t="s">
        <v>52</v>
      </c>
      <c r="F30" s="27" t="s">
        <v>53</v>
      </c>
      <c r="G30" s="144">
        <v>12000</v>
      </c>
      <c r="H30" s="349">
        <v>24491.91</v>
      </c>
      <c r="I30" s="1" t="s">
        <v>237</v>
      </c>
      <c r="J30" s="119" t="s">
        <v>291</v>
      </c>
      <c r="K30" s="126">
        <v>45522</v>
      </c>
      <c r="L30" s="126">
        <v>46251</v>
      </c>
      <c r="M30" s="119" t="s">
        <v>66</v>
      </c>
      <c r="N30" s="206" t="s">
        <v>66</v>
      </c>
      <c r="O30" s="499">
        <v>46251</v>
      </c>
      <c r="P30" s="505" t="s">
        <v>27</v>
      </c>
    </row>
    <row r="31" spans="1:93" ht="41.4" x14ac:dyDescent="0.3">
      <c r="A31" s="142" t="s">
        <v>330</v>
      </c>
      <c r="B31" s="139" t="s">
        <v>331</v>
      </c>
      <c r="C31" s="3" t="s">
        <v>332</v>
      </c>
      <c r="D31" s="5" t="s">
        <v>52</v>
      </c>
      <c r="E31" s="5" t="s">
        <v>52</v>
      </c>
      <c r="F31" s="27" t="s">
        <v>53</v>
      </c>
      <c r="G31" s="47">
        <v>24500</v>
      </c>
      <c r="H31" s="47">
        <v>49000</v>
      </c>
      <c r="I31" s="1" t="s">
        <v>237</v>
      </c>
      <c r="J31" s="1" t="s">
        <v>238</v>
      </c>
      <c r="K31" s="11">
        <v>44413</v>
      </c>
      <c r="L31" s="11">
        <v>45143</v>
      </c>
      <c r="M31" s="10" t="s">
        <v>76</v>
      </c>
      <c r="N31" s="520" t="s">
        <v>98</v>
      </c>
      <c r="O31" s="530">
        <v>46239</v>
      </c>
      <c r="P31" s="505" t="s">
        <v>27</v>
      </c>
    </row>
    <row r="32" spans="1:93" ht="41.4" x14ac:dyDescent="0.3">
      <c r="A32" s="128" t="s">
        <v>333</v>
      </c>
      <c r="B32" s="128" t="s">
        <v>334</v>
      </c>
      <c r="C32" s="128" t="s">
        <v>89</v>
      </c>
      <c r="D32" s="128" t="s">
        <v>51</v>
      </c>
      <c r="E32" s="128" t="s">
        <v>51</v>
      </c>
      <c r="F32" s="27" t="s">
        <v>53</v>
      </c>
      <c r="G32" s="144">
        <v>99000</v>
      </c>
      <c r="H32" s="144">
        <v>294534.84000000003</v>
      </c>
      <c r="I32" s="129" t="s">
        <v>237</v>
      </c>
      <c r="J32" s="127" t="s">
        <v>291</v>
      </c>
      <c r="K32" s="130">
        <v>44970</v>
      </c>
      <c r="L32" s="130">
        <v>46065</v>
      </c>
      <c r="M32" s="127" t="s">
        <v>65</v>
      </c>
      <c r="N32" s="528" t="s">
        <v>243</v>
      </c>
      <c r="O32" s="539">
        <v>46065</v>
      </c>
      <c r="P32" s="505" t="s">
        <v>27</v>
      </c>
    </row>
    <row r="33" spans="1:16" ht="41.4" x14ac:dyDescent="0.3">
      <c r="A33" s="122" t="s">
        <v>335</v>
      </c>
      <c r="B33" s="3" t="s">
        <v>336</v>
      </c>
      <c r="C33" s="122" t="s">
        <v>89</v>
      </c>
      <c r="D33" s="5" t="s">
        <v>51</v>
      </c>
      <c r="E33" s="5" t="s">
        <v>52</v>
      </c>
      <c r="F33" s="27" t="s">
        <v>53</v>
      </c>
      <c r="G33" s="47">
        <v>10000</v>
      </c>
      <c r="H33" s="47">
        <v>10000</v>
      </c>
      <c r="I33" s="1" t="s">
        <v>237</v>
      </c>
      <c r="J33" s="1" t="s">
        <v>238</v>
      </c>
      <c r="K33" s="11">
        <v>44896</v>
      </c>
      <c r="L33" s="11">
        <v>45260</v>
      </c>
      <c r="M33" s="10" t="s">
        <v>76</v>
      </c>
      <c r="N33" s="165" t="s">
        <v>76</v>
      </c>
      <c r="O33" s="530">
        <v>45991</v>
      </c>
      <c r="P33" s="509" t="s">
        <v>29</v>
      </c>
    </row>
    <row r="34" spans="1:16" ht="41.4" x14ac:dyDescent="0.3">
      <c r="A34" s="3" t="s">
        <v>337</v>
      </c>
      <c r="B34" s="3" t="s">
        <v>338</v>
      </c>
      <c r="C34" s="122" t="s">
        <v>89</v>
      </c>
      <c r="D34" s="5" t="s">
        <v>52</v>
      </c>
      <c r="E34" s="5" t="s">
        <v>52</v>
      </c>
      <c r="F34" s="27" t="s">
        <v>53</v>
      </c>
      <c r="G34" s="47">
        <v>6200</v>
      </c>
      <c r="H34" s="47">
        <v>6200</v>
      </c>
      <c r="I34" s="1" t="s">
        <v>237</v>
      </c>
      <c r="J34" s="1" t="s">
        <v>238</v>
      </c>
      <c r="K34" s="11">
        <v>45047</v>
      </c>
      <c r="L34" s="11">
        <v>45413</v>
      </c>
      <c r="M34" s="10" t="s">
        <v>76</v>
      </c>
      <c r="N34" s="165" t="s">
        <v>76</v>
      </c>
      <c r="O34" s="530">
        <v>45778</v>
      </c>
      <c r="P34" s="531" t="s">
        <v>29</v>
      </c>
    </row>
    <row r="35" spans="1:16" ht="55.2" x14ac:dyDescent="0.3">
      <c r="A35" s="1" t="s">
        <v>339</v>
      </c>
      <c r="B35" s="1" t="s">
        <v>339</v>
      </c>
      <c r="C35" s="1" t="s">
        <v>340</v>
      </c>
      <c r="D35" s="3" t="s">
        <v>51</v>
      </c>
      <c r="E35" s="119" t="s">
        <v>51</v>
      </c>
      <c r="F35" s="27" t="s">
        <v>53</v>
      </c>
      <c r="G35" s="343">
        <v>266989</v>
      </c>
      <c r="H35" s="343">
        <v>1383906</v>
      </c>
      <c r="I35" s="1" t="s">
        <v>237</v>
      </c>
      <c r="J35" s="1" t="s">
        <v>341</v>
      </c>
      <c r="K35" s="10">
        <v>43191</v>
      </c>
      <c r="L35" s="120">
        <v>45016</v>
      </c>
      <c r="M35" s="118" t="s">
        <v>342</v>
      </c>
      <c r="N35" s="529">
        <v>45747</v>
      </c>
      <c r="O35" s="540">
        <v>45747</v>
      </c>
      <c r="P35" s="540" t="s">
        <v>28</v>
      </c>
    </row>
    <row r="36" spans="1:16" ht="41.4" x14ac:dyDescent="0.3">
      <c r="A36" s="1" t="s">
        <v>343</v>
      </c>
      <c r="B36" s="1" t="s">
        <v>344</v>
      </c>
      <c r="C36" s="1" t="s">
        <v>345</v>
      </c>
      <c r="D36" s="5" t="s">
        <v>51</v>
      </c>
      <c r="E36" s="201" t="s">
        <v>52</v>
      </c>
      <c r="F36" s="27" t="s">
        <v>53</v>
      </c>
      <c r="G36" s="202">
        <v>16000</v>
      </c>
      <c r="H36" s="202">
        <v>53333</v>
      </c>
      <c r="I36" s="69" t="s">
        <v>237</v>
      </c>
      <c r="J36" s="69" t="s">
        <v>238</v>
      </c>
      <c r="K36" s="160">
        <v>41663</v>
      </c>
      <c r="L36" s="160">
        <v>45346</v>
      </c>
      <c r="M36" s="162">
        <v>46024</v>
      </c>
      <c r="N36" s="522"/>
      <c r="O36" s="505">
        <v>46077</v>
      </c>
      <c r="P36" s="505" t="s">
        <v>27</v>
      </c>
    </row>
    <row r="37" spans="1:16" s="257" customFormat="1" ht="41.4" x14ac:dyDescent="0.3">
      <c r="A37" s="1" t="s">
        <v>346</v>
      </c>
      <c r="B37" s="1" t="s">
        <v>347</v>
      </c>
      <c r="C37" s="1" t="s">
        <v>348</v>
      </c>
      <c r="D37" s="5" t="s">
        <v>51</v>
      </c>
      <c r="E37" s="337" t="s">
        <v>51</v>
      </c>
      <c r="F37" s="27" t="s">
        <v>53</v>
      </c>
      <c r="G37" s="80">
        <v>95916</v>
      </c>
      <c r="H37" s="80">
        <v>479580</v>
      </c>
      <c r="I37" s="25" t="s">
        <v>237</v>
      </c>
      <c r="J37" s="25" t="s">
        <v>238</v>
      </c>
      <c r="K37" s="357">
        <v>43525</v>
      </c>
      <c r="L37" s="357" t="s">
        <v>349</v>
      </c>
      <c r="M37" s="52" t="s">
        <v>143</v>
      </c>
      <c r="N37" s="29" t="s">
        <v>350</v>
      </c>
      <c r="O37" s="530" t="s">
        <v>351</v>
      </c>
      <c r="P37" s="505" t="s">
        <v>27</v>
      </c>
    </row>
    <row r="38" spans="1:16" ht="41.4" x14ac:dyDescent="0.3">
      <c r="A38" s="1" t="s">
        <v>352</v>
      </c>
      <c r="B38" s="1" t="s">
        <v>353</v>
      </c>
      <c r="C38" s="1" t="s">
        <v>354</v>
      </c>
      <c r="D38" s="3" t="s">
        <v>52</v>
      </c>
      <c r="E38" s="1" t="s">
        <v>52</v>
      </c>
      <c r="F38" s="27" t="s">
        <v>53</v>
      </c>
      <c r="G38" s="351">
        <v>21000</v>
      </c>
      <c r="H38" s="351">
        <v>21000</v>
      </c>
      <c r="I38" s="25" t="s">
        <v>237</v>
      </c>
      <c r="J38" s="25" t="s">
        <v>238</v>
      </c>
      <c r="K38" s="31">
        <v>40603</v>
      </c>
      <c r="L38" s="31">
        <v>41274</v>
      </c>
      <c r="M38" s="52" t="s">
        <v>76</v>
      </c>
      <c r="N38" s="29" t="s">
        <v>98</v>
      </c>
      <c r="O38" s="505">
        <v>46112</v>
      </c>
      <c r="P38" s="531" t="s">
        <v>29</v>
      </c>
    </row>
    <row r="39" spans="1:16" ht="14.4" x14ac:dyDescent="0.3"/>
    <row r="40" spans="1:16" ht="14.4" x14ac:dyDescent="0.3"/>
    <row r="41" spans="1:16" ht="14.4" x14ac:dyDescent="0.3"/>
    <row r="42" spans="1:16" ht="14.4" x14ac:dyDescent="0.3"/>
    <row r="43" spans="1:16" ht="14.4" x14ac:dyDescent="0.3"/>
    <row r="44" spans="1:16" ht="14.4" x14ac:dyDescent="0.3"/>
    <row r="45" spans="1:16" ht="14.4" x14ac:dyDescent="0.3"/>
    <row r="46" spans="1:16" ht="14.4" x14ac:dyDescent="0.3"/>
    <row r="47" spans="1:16" ht="14.4" x14ac:dyDescent="0.3"/>
    <row r="48" spans="1:16" ht="14.4" x14ac:dyDescent="0.3"/>
    <row r="49" ht="14.4" x14ac:dyDescent="0.3"/>
    <row r="50" ht="14.4" x14ac:dyDescent="0.3"/>
    <row r="51" ht="14.4" x14ac:dyDescent="0.3"/>
    <row r="52" ht="14.4" x14ac:dyDescent="0.3"/>
    <row r="53" ht="14.4" x14ac:dyDescent="0.3"/>
    <row r="54" ht="14.4" x14ac:dyDescent="0.3"/>
    <row r="55" ht="14.4" x14ac:dyDescent="0.3"/>
    <row r="56" ht="14.4" x14ac:dyDescent="0.3"/>
    <row r="57" ht="14.4" x14ac:dyDescent="0.3"/>
    <row r="58" ht="14.4" x14ac:dyDescent="0.3"/>
    <row r="59" ht="14.4" x14ac:dyDescent="0.3"/>
    <row r="60" ht="14.4" x14ac:dyDescent="0.3"/>
    <row r="61" ht="14.4" x14ac:dyDescent="0.3"/>
    <row r="62" ht="14.4" x14ac:dyDescent="0.3"/>
    <row r="63" ht="14.4" x14ac:dyDescent="0.3"/>
    <row r="64" ht="14.4" x14ac:dyDescent="0.3"/>
    <row r="65" ht="14.4" x14ac:dyDescent="0.3"/>
    <row r="66" ht="14.4" x14ac:dyDescent="0.3"/>
    <row r="67" ht="14.4" x14ac:dyDescent="0.3"/>
    <row r="68" ht="14.4" x14ac:dyDescent="0.3"/>
    <row r="69" ht="14.4" x14ac:dyDescent="0.3"/>
    <row r="70" ht="14.4" x14ac:dyDescent="0.3"/>
    <row r="71" ht="14.4" x14ac:dyDescent="0.3"/>
    <row r="72" ht="14.4" x14ac:dyDescent="0.3"/>
    <row r="73" ht="14.4" x14ac:dyDescent="0.3"/>
    <row r="74" ht="14.4" x14ac:dyDescent="0.3"/>
    <row r="75" ht="14.4" x14ac:dyDescent="0.3"/>
    <row r="76" ht="14.4" x14ac:dyDescent="0.3"/>
    <row r="77" ht="14.4" x14ac:dyDescent="0.3"/>
    <row r="78" ht="14.4" x14ac:dyDescent="0.3"/>
    <row r="79" ht="14.4" x14ac:dyDescent="0.3"/>
    <row r="80" ht="14.4" x14ac:dyDescent="0.3"/>
    <row r="81" ht="14.4" x14ac:dyDescent="0.3"/>
    <row r="82" ht="14.4" x14ac:dyDescent="0.3"/>
    <row r="83" ht="14.4" x14ac:dyDescent="0.3"/>
    <row r="84" ht="14.4" x14ac:dyDescent="0.3"/>
    <row r="85" ht="14.4" x14ac:dyDescent="0.3"/>
    <row r="86" ht="14.4" x14ac:dyDescent="0.3"/>
    <row r="87" ht="14.4" x14ac:dyDescent="0.3"/>
    <row r="88" ht="14.4" x14ac:dyDescent="0.3"/>
    <row r="89" ht="14.4" x14ac:dyDescent="0.3"/>
    <row r="90" ht="14.4" x14ac:dyDescent="0.3"/>
    <row r="91" ht="14.4" x14ac:dyDescent="0.3"/>
    <row r="92" ht="14.4" x14ac:dyDescent="0.3"/>
    <row r="93" ht="14.4" x14ac:dyDescent="0.3"/>
    <row r="94" ht="14.4" x14ac:dyDescent="0.3"/>
    <row r="95" ht="14.4" x14ac:dyDescent="0.3"/>
    <row r="96" ht="14.4" x14ac:dyDescent="0.3"/>
    <row r="97" ht="14.4" x14ac:dyDescent="0.3"/>
    <row r="98" ht="14.4" x14ac:dyDescent="0.3"/>
    <row r="99" ht="14.4" x14ac:dyDescent="0.3"/>
    <row r="100" ht="14.4" x14ac:dyDescent="0.3"/>
    <row r="101" ht="14.4" x14ac:dyDescent="0.3"/>
    <row r="102" ht="14.4" x14ac:dyDescent="0.3"/>
    <row r="103" ht="14.4" x14ac:dyDescent="0.3"/>
    <row r="104" ht="14.4" x14ac:dyDescent="0.3"/>
    <row r="105" ht="14.4" x14ac:dyDescent="0.3"/>
    <row r="106" ht="14.4" x14ac:dyDescent="0.3"/>
    <row r="107" ht="14.4" x14ac:dyDescent="0.3"/>
    <row r="108" ht="14.4" x14ac:dyDescent="0.3"/>
    <row r="109" ht="14.4" x14ac:dyDescent="0.3"/>
    <row r="110" ht="14.4" x14ac:dyDescent="0.3"/>
    <row r="111" ht="14.4" x14ac:dyDescent="0.3"/>
    <row r="112" ht="14.4" x14ac:dyDescent="0.3"/>
    <row r="113" ht="14.4" x14ac:dyDescent="0.3"/>
    <row r="114" ht="14.4" x14ac:dyDescent="0.3"/>
    <row r="115" ht="14.4" x14ac:dyDescent="0.3"/>
    <row r="116" ht="14.4" x14ac:dyDescent="0.3"/>
    <row r="117" ht="14.4" x14ac:dyDescent="0.3"/>
    <row r="118" ht="14.4" x14ac:dyDescent="0.3"/>
    <row r="119" ht="14.4" x14ac:dyDescent="0.3"/>
    <row r="120" ht="14.4" x14ac:dyDescent="0.3"/>
    <row r="121" ht="14.4" x14ac:dyDescent="0.3"/>
    <row r="122" ht="14.4" x14ac:dyDescent="0.3"/>
    <row r="123" ht="14.4" x14ac:dyDescent="0.3"/>
    <row r="124" ht="14.4" x14ac:dyDescent="0.3"/>
    <row r="125" ht="14.4" x14ac:dyDescent="0.3"/>
    <row r="126" ht="14.4" x14ac:dyDescent="0.3"/>
  </sheetData>
  <autoFilter ref="A1:P38" xr:uid="{D4BC66FA-75D4-4252-8FB3-6A9CD87900E7}">
    <sortState xmlns:xlrd2="http://schemas.microsoft.com/office/spreadsheetml/2017/richdata2" ref="A2:P38">
      <sortCondition ref="C1:C38"/>
    </sortState>
  </autoFilter>
  <dataValidations count="23">
    <dataValidation allowBlank="1" showInputMessage="1" showErrorMessage="1" promptTitle="Senior Responsible Officer" prompt="Enter the name of the senior officer responsible for this contract on behalf of the Council" sqref="I26:J38 I6 I2:J5 I19:J21 I22:I25 I7:J8 I10:J15 J9" xr:uid="{56CA7B58-1E66-452E-996F-671981A48419}"/>
    <dataValidation allowBlank="1" showInputMessage="1" showErrorMessage="1" promptTitle="Extension Options" prompt="Enter a description of any extension options available in the contract (if relevant)" sqref="N2:N5 N26:N34 N19:N21 N7:N15" xr:uid="{0CB3C057-A12F-4D80-B663-1E287351532F}"/>
    <dataValidation allowBlank="1" showInputMessage="1" showErrorMessage="1" promptTitle="Contract Title" prompt="Enter the title of the awarded contract" sqref="A2:B2 B3 A10:B10 A3:A5 A36 A26:A33 B29 A19:A21 B16:B18 A8:B8 A7:A8 A10:A15 B9" xr:uid="{FD3D2176-BF6E-440E-851C-F9A5870A2FF1}"/>
    <dataValidation allowBlank="1" showInputMessage="1" showErrorMessage="1" promptTitle="Current Expiry Date" prompt="Enter the date on which the contract is currently scheduled to expire" sqref="O20 O2" xr:uid="{31C9B322-BF48-4FFB-97D8-917E52226F44}"/>
    <dataValidation allowBlank="1" showInputMessage="1" showErrorMessage="1" promptTitle="Commencement Date" prompt="Enter the date on which this contract commences" sqref="L11 O29 K2:K5 K26:K36 K19:K21 O11 K7:K15" xr:uid="{44A83DA7-42F4-4E51-B3FB-C8B2A503E051}"/>
    <dataValidation allowBlank="1" showInputMessage="1" showErrorMessage="1" promptTitle="Initial Expiry Date" prompt="Enter the date on which the contract will expire (excluding extension options)" sqref="O26:O28 O3:O5 O34:O36 O21 O19 L26:L36 O30:O31 L19:L21 L2:L5 O7:O15 L7:L15" xr:uid="{592F47CB-D114-4D9E-8EEF-4E71FC5630DC}"/>
    <dataValidation allowBlank="1" showInputMessage="1" showErrorMessage="1" promptTitle="Contract length" prompt="Enter the length of contract entered excluding any possible extensions." sqref="N35:N37 M2:M5 M26:M37 M19:M21 M7:M15" xr:uid="{B3326C74-B86E-46A9-A2FF-77004E7383D0}"/>
    <dataValidation allowBlank="1" showInputMessage="1" showErrorMessage="1" promptTitle="Supplier Name" prompt="Enter the registered name of this supplier as stated in the contract" sqref="D22:D25 C19:E21 D6 E30 C26:C36 C2:E5 C7:E8 C10:E15" xr:uid="{2F48E93F-0229-4478-95F9-AA89F72CE348}"/>
    <dataValidation allowBlank="1" showInputMessage="1" showErrorMessage="1" promptTitle="Estimated Contract Value" prompt="Enter the estimated total value over the full duration of the contract including any extension options" sqref="H2:H5 H26:H33 H19:H21 H14:H15 H12 H7:H10" xr:uid="{7F458DD4-1B84-45AF-A8B8-62EE92AC8D79}"/>
    <dataValidation allowBlank="1" showInputMessage="1" showErrorMessage="1" promptTitle="Yearly contract value" prompt="Enter the estimated yearly value for this contract" sqref="H34:H36 H13 G26:G36 G19:G21 G2:G5 H11 G7:G15" xr:uid="{02166556-54D7-48FE-91EC-29B0B4D1F109}"/>
    <dataValidation allowBlank="1" showInputMessage="1" showErrorMessage="1" promptTitle="Contract Description" prompt="Enter a brief description of the supplies, services or works to be provided under this contract" sqref="A34:A35 B3:B5 B26:B28 B30:B36 B19:B21 B7:B8 B10:B15" xr:uid="{6CC29F43-3219-43B9-B371-8842DA472D2E}"/>
    <dataValidation allowBlank="1" showInputMessage="1" showErrorMessage="1" promptTitle="Commencement Date" prompt="Enter the date on which this contract commences" sqref="K25 K9" xr:uid="{3254DA8C-FA8B-40EF-93DC-059BC99BE7F4}">
      <formula1>0</formula1>
      <formula2>0</formula2>
    </dataValidation>
    <dataValidation allowBlank="1" showInputMessage="1" showErrorMessage="1" promptTitle="Estimated Contract Value" prompt="Enter the estimated total value over the full duration of the contract including any extension options" sqref="H25 H9" xr:uid="{508E5E05-3C6E-4261-A2D7-F815A27FCE15}">
      <formula1>0</formula1>
      <formula2>0</formula2>
    </dataValidation>
    <dataValidation allowBlank="1" showInputMessage="1" showErrorMessage="1" promptTitle="Contract length" prompt="Enter the length of contract entered excluding any possible extensions." sqref="M25 M9" xr:uid="{690645D5-B4F8-4F2A-9181-E7D7AE05CBBF}">
      <formula1>0</formula1>
      <formula2>0</formula2>
    </dataValidation>
    <dataValidation allowBlank="1" showInputMessage="1" showErrorMessage="1" promptTitle="Initial Expiry Date" prompt="Enter the date on which the contract will expire (excluding extension options)" sqref="L25 N25:O25 L9" xr:uid="{A99D2AD7-335C-4A99-AB11-7B004946D11A}">
      <formula1>0</formula1>
      <formula2>0</formula2>
    </dataValidation>
    <dataValidation allowBlank="1" showInputMessage="1" showErrorMessage="1" promptTitle="Contract Title" prompt="Enter the title of the awarded contract" sqref="A25:B25 A9:B9" xr:uid="{EC38691A-01BC-4C17-8A94-7354EA7D2ECB}">
      <formula1>0</formula1>
      <formula2>0</formula2>
    </dataValidation>
    <dataValidation allowBlank="1" showInputMessage="1" showErrorMessage="1" promptTitle="Supplier Name" prompt="Enter the registered name of this supplier as stated in the contract" sqref="C25 E12 D30:D31 E31 D32:E37 D26:E29 D13:E17 D18 D7:E8 D10:E11 C9:E9" xr:uid="{190A16A2-1172-4F89-9110-ADF638E9482B}">
      <formula1>0</formula1>
      <formula2>0</formula2>
    </dataValidation>
    <dataValidation allowBlank="1" showInputMessage="1" showErrorMessage="1" promptTitle="Lead Client Manager" prompt="Enter the name of the Lead Client Manager who will manage this contract" sqref="J25 J9" xr:uid="{92641ED0-E5DC-474D-91F4-E975D6559E97}">
      <formula1>0</formula1>
      <formula2>0</formula2>
    </dataValidation>
    <dataValidation allowBlank="1" showInputMessage="1" showErrorMessage="1" promptTitle="Yearly contract value" prompt="Enter the estimated yearly value for this contract" sqref="G25" xr:uid="{4D57CCB1-5986-4E58-9D8F-6D2B41EA38BC}">
      <formula1>0</formula1>
      <formula2>0</formula2>
    </dataValidation>
    <dataValidation allowBlank="1" showInputMessage="1" showErrorMessage="1" promptTitle="Extension Options" prompt="Enter a description of any extension options available in the contract (if relevant)" sqref="N9" xr:uid="{96C5F66E-4962-4E77-AD95-DD17217A4372}">
      <formula1>0</formula1>
      <formula2>0</formula2>
    </dataValidation>
    <dataValidation allowBlank="1" showInputMessage="1" showErrorMessage="1" promptTitle="Yearly contract value." prompt="Enter the estimated yearly value for this contract" sqref="G9" xr:uid="{7839F492-95FF-4D13-9D34-8D51271A10F0}">
      <formula1>0</formula1>
      <formula2>0</formula2>
    </dataValidation>
    <dataValidation allowBlank="1" showInputMessage="1" showErrorMessage="1" promptTitle="Contract Ref." prompt="Enter the unique Contract Reference that has been assigned to this contract" sqref="C9" xr:uid="{6A38EB30-8217-4EAD-8D98-16A03FC8F29E}"/>
    <dataValidation allowBlank="1" showInputMessage="1" showErrorMessage="1" promptTitle="Current Expiry Date" prompt="Enter the date on which the contract is currently scheduled to expire" sqref="O9" xr:uid="{34FB6C7E-E602-41DB-B6B4-997D7A7EF9AF}">
      <formula1>0</formula1>
      <formula2>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D186F77-429D-41E8-BD6E-A91989B54997}">
          <x14:formula1>
            <xm:f>'Data Validation'!$A$2:$A$8</xm:f>
          </x14:formula1>
          <xm:sqref>P2:P8 P10:P37</xm:sqref>
        </x14:dataValidation>
        <x14:dataValidation type="list" allowBlank="1" showInputMessage="1" showErrorMessage="1" xr:uid="{6D615614-3773-487B-B6F3-65150AD34F8F}">
          <x14:formula1>
            <xm:f>'Data Validation'!$A$2:$A$7</xm:f>
          </x14:formula1>
          <xm:sqref>P9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F5C88-F57A-40D6-B7CD-8361A1B67D0E}">
  <sheetPr>
    <tabColor rgb="FF548235"/>
  </sheetPr>
  <dimension ref="A1:BQ92"/>
  <sheetViews>
    <sheetView zoomScale="70" zoomScaleNormal="70" workbookViewId="0">
      <pane ySplit="1" topLeftCell="A2" activePane="bottomLeft" state="frozen"/>
      <selection pane="bottomLeft" activeCell="A2" sqref="A2"/>
    </sheetView>
  </sheetViews>
  <sheetFormatPr defaultRowHeight="15" customHeight="1" x14ac:dyDescent="0.3"/>
  <cols>
    <col min="1" max="1" width="37" customWidth="1"/>
    <col min="2" max="2" width="43.44140625" bestFit="1" customWidth="1"/>
    <col min="3" max="3" width="27.44140625" customWidth="1"/>
    <col min="4" max="4" width="8.5546875" customWidth="1"/>
    <col min="5" max="5" width="10.44140625" customWidth="1"/>
    <col min="6" max="6" width="13" customWidth="1"/>
    <col min="7" max="7" width="17.5546875" customWidth="1"/>
    <col min="8" max="8" width="17" customWidth="1"/>
    <col min="9" max="9" width="14.44140625" customWidth="1"/>
    <col min="10" max="10" width="13.44140625" customWidth="1"/>
    <col min="11" max="11" width="16" customWidth="1"/>
    <col min="12" max="12" width="13" customWidth="1"/>
    <col min="13" max="14" width="11.5546875" customWidth="1"/>
    <col min="15" max="15" width="15.33203125" customWidth="1"/>
    <col min="16" max="16" width="25" customWidth="1"/>
  </cols>
  <sheetData>
    <row r="1" spans="1:69" ht="69" x14ac:dyDescent="0.3">
      <c r="A1" s="458" t="s">
        <v>34</v>
      </c>
      <c r="B1" s="458" t="s">
        <v>35</v>
      </c>
      <c r="C1" s="458" t="s">
        <v>36</v>
      </c>
      <c r="D1" s="458" t="s">
        <v>37</v>
      </c>
      <c r="E1" s="458" t="s">
        <v>38</v>
      </c>
      <c r="F1" s="458" t="s">
        <v>39</v>
      </c>
      <c r="G1" s="458" t="s">
        <v>40</v>
      </c>
      <c r="H1" s="458" t="s">
        <v>41</v>
      </c>
      <c r="I1" s="458" t="s">
        <v>42</v>
      </c>
      <c r="J1" s="458" t="s">
        <v>43</v>
      </c>
      <c r="K1" s="458" t="s">
        <v>44</v>
      </c>
      <c r="L1" s="458" t="s">
        <v>45</v>
      </c>
      <c r="M1" s="458" t="s">
        <v>46</v>
      </c>
      <c r="N1" s="458" t="s">
        <v>47</v>
      </c>
      <c r="O1" s="458" t="s">
        <v>48</v>
      </c>
      <c r="P1" s="458" t="s">
        <v>26</v>
      </c>
    </row>
    <row r="2" spans="1:69" ht="28.2" x14ac:dyDescent="0.3">
      <c r="A2" s="82" t="s">
        <v>357</v>
      </c>
      <c r="B2" s="62" t="s">
        <v>358</v>
      </c>
      <c r="C2" s="62" t="s">
        <v>359</v>
      </c>
      <c r="D2" s="49" t="s">
        <v>52</v>
      </c>
      <c r="E2" s="49" t="s">
        <v>52</v>
      </c>
      <c r="F2" s="62" t="s">
        <v>53</v>
      </c>
      <c r="G2" s="63">
        <v>926</v>
      </c>
      <c r="H2" s="63">
        <v>2778</v>
      </c>
      <c r="I2" s="48" t="s">
        <v>355</v>
      </c>
      <c r="J2" s="62" t="s">
        <v>356</v>
      </c>
      <c r="K2" s="64">
        <v>43804</v>
      </c>
      <c r="L2" s="64">
        <v>44169</v>
      </c>
      <c r="M2" s="62" t="s">
        <v>360</v>
      </c>
      <c r="N2" s="545" t="s">
        <v>98</v>
      </c>
      <c r="O2" s="541">
        <v>45995</v>
      </c>
      <c r="P2" s="541" t="s">
        <v>31</v>
      </c>
    </row>
    <row r="3" spans="1:69" ht="28.2" x14ac:dyDescent="0.3">
      <c r="A3" s="82" t="s">
        <v>361</v>
      </c>
      <c r="B3" s="62" t="s">
        <v>361</v>
      </c>
      <c r="C3" s="62" t="s">
        <v>362</v>
      </c>
      <c r="D3" s="62" t="s">
        <v>52</v>
      </c>
      <c r="E3" s="62" t="s">
        <v>52</v>
      </c>
      <c r="F3" s="62" t="s">
        <v>53</v>
      </c>
      <c r="G3" s="63">
        <v>2250</v>
      </c>
      <c r="H3" s="63">
        <v>2250</v>
      </c>
      <c r="I3" s="62" t="s">
        <v>355</v>
      </c>
      <c r="J3" s="62" t="s">
        <v>356</v>
      </c>
      <c r="K3" s="59">
        <v>44805</v>
      </c>
      <c r="L3" s="59">
        <v>45230</v>
      </c>
      <c r="M3" s="62" t="s">
        <v>129</v>
      </c>
      <c r="N3" s="545" t="s">
        <v>98</v>
      </c>
      <c r="O3" s="542">
        <v>45961</v>
      </c>
      <c r="P3" s="548" t="s">
        <v>29</v>
      </c>
    </row>
    <row r="4" spans="1:69" ht="28.2" x14ac:dyDescent="0.3">
      <c r="A4" s="82" t="s">
        <v>363</v>
      </c>
      <c r="B4" s="62" t="s">
        <v>364</v>
      </c>
      <c r="C4" s="62" t="s">
        <v>365</v>
      </c>
      <c r="D4" s="49" t="s">
        <v>52</v>
      </c>
      <c r="E4" s="49" t="s">
        <v>52</v>
      </c>
      <c r="F4" s="62" t="s">
        <v>53</v>
      </c>
      <c r="G4" s="181">
        <v>23805</v>
      </c>
      <c r="H4" s="181">
        <v>23805</v>
      </c>
      <c r="I4" s="48" t="s">
        <v>355</v>
      </c>
      <c r="J4" s="62" t="s">
        <v>356</v>
      </c>
      <c r="K4" s="64">
        <v>44104</v>
      </c>
      <c r="L4" s="64">
        <v>44469</v>
      </c>
      <c r="M4" s="62" t="s">
        <v>360</v>
      </c>
      <c r="N4" s="545" t="s">
        <v>98</v>
      </c>
      <c r="O4" s="541">
        <v>45960</v>
      </c>
      <c r="P4" s="548" t="s">
        <v>29</v>
      </c>
    </row>
    <row r="5" spans="1:69" ht="69.599999999999994" x14ac:dyDescent="0.3">
      <c r="A5" s="82" t="s">
        <v>366</v>
      </c>
      <c r="B5" s="62" t="s">
        <v>367</v>
      </c>
      <c r="C5" s="62" t="s">
        <v>368</v>
      </c>
      <c r="D5" s="49" t="s">
        <v>52</v>
      </c>
      <c r="E5" s="49" t="s">
        <v>52</v>
      </c>
      <c r="F5" s="62" t="s">
        <v>53</v>
      </c>
      <c r="G5" s="62" t="s">
        <v>369</v>
      </c>
      <c r="H5" s="63">
        <v>21000</v>
      </c>
      <c r="I5" s="48" t="s">
        <v>355</v>
      </c>
      <c r="J5" s="62" t="s">
        <v>356</v>
      </c>
      <c r="K5" s="64">
        <v>44488</v>
      </c>
      <c r="L5" s="64">
        <v>44852</v>
      </c>
      <c r="M5" s="62" t="s">
        <v>360</v>
      </c>
      <c r="N5" s="545" t="s">
        <v>98</v>
      </c>
      <c r="O5" s="541">
        <v>45948</v>
      </c>
      <c r="P5" s="548" t="s">
        <v>29</v>
      </c>
    </row>
    <row r="6" spans="1:69" ht="28.2" x14ac:dyDescent="0.3">
      <c r="A6" s="315" t="s">
        <v>370</v>
      </c>
      <c r="B6" s="56" t="s">
        <v>371</v>
      </c>
      <c r="C6" s="62" t="s">
        <v>372</v>
      </c>
      <c r="D6" s="49" t="s">
        <v>52</v>
      </c>
      <c r="E6" s="49" t="s">
        <v>52</v>
      </c>
      <c r="F6" s="62" t="s">
        <v>53</v>
      </c>
      <c r="G6" s="63">
        <v>12000</v>
      </c>
      <c r="H6" s="63">
        <v>36000</v>
      </c>
      <c r="I6" s="48" t="s">
        <v>355</v>
      </c>
      <c r="J6" s="62" t="s">
        <v>356</v>
      </c>
      <c r="K6" s="64">
        <v>43742</v>
      </c>
      <c r="L6" s="64">
        <v>44837</v>
      </c>
      <c r="M6" s="62" t="s">
        <v>373</v>
      </c>
      <c r="N6" s="545" t="s">
        <v>98</v>
      </c>
      <c r="O6" s="541">
        <v>45933</v>
      </c>
      <c r="P6" s="548" t="s">
        <v>29</v>
      </c>
    </row>
    <row r="7" spans="1:69" ht="28.2" x14ac:dyDescent="0.3">
      <c r="A7" s="243" t="s">
        <v>374</v>
      </c>
      <c r="B7" s="56" t="s">
        <v>375</v>
      </c>
      <c r="C7" s="62" t="s">
        <v>376</v>
      </c>
      <c r="D7" s="49" t="s">
        <v>52</v>
      </c>
      <c r="E7" s="49" t="s">
        <v>52</v>
      </c>
      <c r="F7" s="62" t="s">
        <v>53</v>
      </c>
      <c r="G7" s="63">
        <v>23000</v>
      </c>
      <c r="H7" s="63">
        <v>69000</v>
      </c>
      <c r="I7" s="48" t="s">
        <v>355</v>
      </c>
      <c r="J7" s="62" t="s">
        <v>356</v>
      </c>
      <c r="K7" s="64">
        <v>43739</v>
      </c>
      <c r="L7" s="64">
        <v>44834</v>
      </c>
      <c r="M7" s="62" t="s">
        <v>373</v>
      </c>
      <c r="N7" s="545" t="s">
        <v>98</v>
      </c>
      <c r="O7" s="541">
        <v>45930</v>
      </c>
      <c r="P7" s="548" t="s">
        <v>29</v>
      </c>
    </row>
    <row r="8" spans="1:69" ht="28.2" x14ac:dyDescent="0.3">
      <c r="A8" s="243" t="s">
        <v>377</v>
      </c>
      <c r="B8" s="56" t="s">
        <v>378</v>
      </c>
      <c r="C8" s="62" t="s">
        <v>376</v>
      </c>
      <c r="D8" s="49" t="s">
        <v>52</v>
      </c>
      <c r="E8" s="49" t="s">
        <v>52</v>
      </c>
      <c r="F8" s="62" t="s">
        <v>53</v>
      </c>
      <c r="G8" s="63">
        <v>23000</v>
      </c>
      <c r="H8" s="62" t="s">
        <v>24</v>
      </c>
      <c r="I8" s="48" t="s">
        <v>355</v>
      </c>
      <c r="J8" s="62" t="s">
        <v>356</v>
      </c>
      <c r="K8" s="64">
        <v>43475</v>
      </c>
      <c r="L8" s="64">
        <v>44834</v>
      </c>
      <c r="M8" s="62" t="s">
        <v>373</v>
      </c>
      <c r="N8" s="545" t="s">
        <v>98</v>
      </c>
      <c r="O8" s="541">
        <v>45930</v>
      </c>
      <c r="P8" s="548" t="s">
        <v>29</v>
      </c>
    </row>
    <row r="9" spans="1:69" ht="28.2" x14ac:dyDescent="0.3">
      <c r="A9" s="82" t="s">
        <v>379</v>
      </c>
      <c r="B9" s="56" t="s">
        <v>380</v>
      </c>
      <c r="C9" s="62" t="s">
        <v>376</v>
      </c>
      <c r="D9" s="49" t="s">
        <v>52</v>
      </c>
      <c r="E9" s="49" t="s">
        <v>52</v>
      </c>
      <c r="F9" s="62" t="s">
        <v>53</v>
      </c>
      <c r="G9" s="63">
        <v>10614</v>
      </c>
      <c r="H9" s="62" t="s">
        <v>24</v>
      </c>
      <c r="I9" s="48" t="s">
        <v>355</v>
      </c>
      <c r="J9" s="62" t="s">
        <v>356</v>
      </c>
      <c r="K9" s="64">
        <v>43475</v>
      </c>
      <c r="L9" s="62" t="s">
        <v>381</v>
      </c>
      <c r="M9" s="62" t="s">
        <v>373</v>
      </c>
      <c r="N9" s="545" t="s">
        <v>98</v>
      </c>
      <c r="O9" s="541">
        <v>45930</v>
      </c>
      <c r="P9" s="548" t="s">
        <v>29</v>
      </c>
    </row>
    <row r="10" spans="1:69" ht="28.2" x14ac:dyDescent="0.3">
      <c r="A10" s="310" t="s">
        <v>382</v>
      </c>
      <c r="B10" s="62" t="s">
        <v>383</v>
      </c>
      <c r="C10" s="62" t="s">
        <v>384</v>
      </c>
      <c r="D10" s="49" t="s">
        <v>52</v>
      </c>
      <c r="E10" s="49" t="s">
        <v>52</v>
      </c>
      <c r="F10" s="62" t="s">
        <v>53</v>
      </c>
      <c r="G10" s="63">
        <v>32000</v>
      </c>
      <c r="H10" s="63">
        <v>64000</v>
      </c>
      <c r="I10" s="48" t="s">
        <v>355</v>
      </c>
      <c r="J10" s="62" t="s">
        <v>356</v>
      </c>
      <c r="K10" s="308">
        <v>43739</v>
      </c>
      <c r="L10" s="64">
        <v>44469</v>
      </c>
      <c r="M10" s="62" t="s">
        <v>385</v>
      </c>
      <c r="N10" s="545" t="s">
        <v>386</v>
      </c>
      <c r="O10" s="541">
        <v>45930</v>
      </c>
      <c r="P10" s="549" t="s">
        <v>27</v>
      </c>
    </row>
    <row r="11" spans="1:69" ht="28.2" x14ac:dyDescent="0.3">
      <c r="A11" s="316" t="s">
        <v>387</v>
      </c>
      <c r="B11" s="62" t="s">
        <v>388</v>
      </c>
      <c r="C11" s="56" t="s">
        <v>389</v>
      </c>
      <c r="D11" s="49" t="s">
        <v>52</v>
      </c>
      <c r="E11" s="49" t="s">
        <v>52</v>
      </c>
      <c r="F11" s="62" t="s">
        <v>53</v>
      </c>
      <c r="G11" s="63">
        <v>570</v>
      </c>
      <c r="H11" s="63">
        <v>570</v>
      </c>
      <c r="I11" s="48" t="s">
        <v>355</v>
      </c>
      <c r="J11" s="62" t="s">
        <v>356</v>
      </c>
      <c r="K11" s="27">
        <v>44470</v>
      </c>
      <c r="L11" s="64">
        <v>44834</v>
      </c>
      <c r="M11" s="62" t="s">
        <v>360</v>
      </c>
      <c r="N11" s="545" t="s">
        <v>98</v>
      </c>
      <c r="O11" s="541">
        <v>45930</v>
      </c>
      <c r="P11" s="541" t="s">
        <v>28</v>
      </c>
    </row>
    <row r="12" spans="1:69" ht="28.2" x14ac:dyDescent="0.3">
      <c r="A12" s="61" t="s">
        <v>390</v>
      </c>
      <c r="B12" s="62" t="s">
        <v>391</v>
      </c>
      <c r="C12" s="237" t="s">
        <v>392</v>
      </c>
      <c r="D12" s="49" t="s">
        <v>52</v>
      </c>
      <c r="E12" s="49" t="s">
        <v>52</v>
      </c>
      <c r="F12" s="62" t="s">
        <v>53</v>
      </c>
      <c r="G12" s="63">
        <v>1500</v>
      </c>
      <c r="H12" s="63">
        <v>4500</v>
      </c>
      <c r="I12" s="48" t="s">
        <v>355</v>
      </c>
      <c r="J12" s="62" t="s">
        <v>356</v>
      </c>
      <c r="K12" s="27">
        <v>43732</v>
      </c>
      <c r="L12" s="64">
        <v>44097</v>
      </c>
      <c r="M12" s="62" t="s">
        <v>360</v>
      </c>
      <c r="N12" s="545" t="s">
        <v>98</v>
      </c>
      <c r="O12" s="541">
        <v>45923</v>
      </c>
      <c r="P12" s="541" t="s">
        <v>31</v>
      </c>
      <c r="Q12" s="588"/>
      <c r="R12" s="588"/>
      <c r="S12" s="588"/>
      <c r="T12" s="588"/>
      <c r="U12" s="588"/>
      <c r="V12" s="588"/>
      <c r="W12" s="588"/>
      <c r="X12" s="588"/>
      <c r="Y12" s="588"/>
      <c r="Z12" s="588"/>
      <c r="AA12" s="588"/>
      <c r="AB12" s="588"/>
      <c r="AC12" s="588"/>
      <c r="AD12" s="588"/>
      <c r="AE12" s="588"/>
      <c r="AF12" s="588"/>
      <c r="AG12" s="588"/>
      <c r="AH12" s="588"/>
      <c r="AI12" s="588"/>
      <c r="AJ12" s="588"/>
      <c r="AK12" s="588"/>
      <c r="AL12" s="588"/>
      <c r="AM12" s="588"/>
      <c r="AN12" s="588"/>
      <c r="AO12" s="588"/>
      <c r="AP12" s="588"/>
      <c r="AQ12" s="588"/>
      <c r="AR12" s="588"/>
      <c r="AS12" s="588"/>
      <c r="AT12" s="588"/>
      <c r="AU12" s="588"/>
      <c r="AV12" s="588"/>
      <c r="AW12" s="588"/>
      <c r="AX12" s="588"/>
      <c r="AY12" s="588"/>
      <c r="AZ12" s="588"/>
      <c r="BA12" s="588"/>
      <c r="BB12" s="588"/>
      <c r="BC12" s="588"/>
      <c r="BD12" s="588"/>
      <c r="BE12" s="588"/>
      <c r="BF12" s="588"/>
      <c r="BG12" s="588"/>
      <c r="BH12" s="588"/>
      <c r="BI12" s="588"/>
      <c r="BJ12" s="588"/>
      <c r="BK12" s="588"/>
      <c r="BL12" s="588"/>
      <c r="BM12" s="588"/>
      <c r="BN12" s="588"/>
      <c r="BO12" s="588"/>
      <c r="BP12" s="588"/>
      <c r="BQ12" s="588"/>
    </row>
    <row r="13" spans="1:69" ht="27.6" x14ac:dyDescent="0.3">
      <c r="A13" s="418" t="s">
        <v>394</v>
      </c>
      <c r="B13" s="229" t="s">
        <v>394</v>
      </c>
      <c r="C13" s="229" t="s">
        <v>395</v>
      </c>
      <c r="D13" s="300" t="s">
        <v>52</v>
      </c>
      <c r="E13" s="301" t="s">
        <v>52</v>
      </c>
      <c r="F13" s="62" t="s">
        <v>53</v>
      </c>
      <c r="G13" s="306">
        <v>33876</v>
      </c>
      <c r="H13" s="306">
        <v>33876</v>
      </c>
      <c r="I13" s="302" t="s">
        <v>355</v>
      </c>
      <c r="J13" s="303" t="s">
        <v>396</v>
      </c>
      <c r="K13" s="305">
        <v>45252</v>
      </c>
      <c r="L13" s="304">
        <v>45618</v>
      </c>
      <c r="M13" s="304" t="s">
        <v>229</v>
      </c>
      <c r="N13" s="465" t="s">
        <v>98</v>
      </c>
      <c r="O13" s="464">
        <v>45983</v>
      </c>
      <c r="P13" s="550" t="s">
        <v>29</v>
      </c>
      <c r="Q13" s="588"/>
      <c r="R13" s="588"/>
      <c r="S13" s="588"/>
      <c r="T13" s="588"/>
      <c r="U13" s="588"/>
      <c r="V13" s="588"/>
      <c r="W13" s="588"/>
      <c r="X13" s="588"/>
      <c r="Y13" s="588"/>
      <c r="Z13" s="588"/>
      <c r="AA13" s="588"/>
      <c r="AB13" s="588"/>
      <c r="AC13" s="588"/>
      <c r="AD13" s="588"/>
      <c r="AE13" s="588"/>
      <c r="AF13" s="588"/>
      <c r="AG13" s="588"/>
      <c r="AH13" s="588"/>
      <c r="AI13" s="588"/>
      <c r="AJ13" s="588"/>
      <c r="AK13" s="588"/>
      <c r="AL13" s="588"/>
      <c r="AM13" s="588"/>
      <c r="AN13" s="588"/>
      <c r="AO13" s="588"/>
      <c r="AP13" s="588"/>
      <c r="AQ13" s="588"/>
      <c r="AR13" s="588"/>
      <c r="AS13" s="588"/>
      <c r="AT13" s="588"/>
      <c r="AU13" s="588"/>
      <c r="AV13" s="588"/>
      <c r="AW13" s="588"/>
      <c r="AX13" s="588"/>
      <c r="AY13" s="588"/>
      <c r="AZ13" s="588"/>
      <c r="BA13" s="588"/>
      <c r="BB13" s="588"/>
      <c r="BC13" s="588"/>
      <c r="BD13" s="588"/>
      <c r="BE13" s="588"/>
      <c r="BF13" s="588"/>
      <c r="BG13" s="588"/>
      <c r="BH13" s="588"/>
      <c r="BI13" s="588"/>
      <c r="BJ13" s="588"/>
      <c r="BK13" s="588"/>
      <c r="BL13" s="588"/>
      <c r="BM13" s="588"/>
      <c r="BN13" s="588"/>
      <c r="BO13" s="588"/>
      <c r="BP13" s="588"/>
      <c r="BQ13" s="588"/>
    </row>
    <row r="14" spans="1:69" s="88" customFormat="1" ht="27.6" x14ac:dyDescent="0.25">
      <c r="A14" s="422" t="s">
        <v>397</v>
      </c>
      <c r="B14" s="229" t="s">
        <v>397</v>
      </c>
      <c r="C14" s="229" t="s">
        <v>398</v>
      </c>
      <c r="D14" s="300" t="s">
        <v>52</v>
      </c>
      <c r="E14" s="301" t="s">
        <v>52</v>
      </c>
      <c r="F14" s="62" t="s">
        <v>53</v>
      </c>
      <c r="G14" s="306">
        <v>14976</v>
      </c>
      <c r="H14" s="306">
        <v>14976</v>
      </c>
      <c r="I14" s="302" t="s">
        <v>355</v>
      </c>
      <c r="J14" s="303" t="s">
        <v>396</v>
      </c>
      <c r="K14" s="305">
        <v>45246</v>
      </c>
      <c r="L14" s="304">
        <v>45612</v>
      </c>
      <c r="M14" s="304" t="s">
        <v>229</v>
      </c>
      <c r="N14" s="465" t="s">
        <v>98</v>
      </c>
      <c r="O14" s="464">
        <v>45977</v>
      </c>
      <c r="P14" s="550" t="s">
        <v>29</v>
      </c>
      <c r="Q14" s="589"/>
      <c r="R14" s="589"/>
      <c r="S14" s="589"/>
      <c r="T14" s="589"/>
      <c r="U14" s="589"/>
      <c r="V14" s="589"/>
      <c r="W14" s="589"/>
      <c r="X14" s="589"/>
      <c r="Y14" s="589"/>
      <c r="Z14" s="589"/>
      <c r="AA14" s="589"/>
      <c r="AB14" s="589"/>
      <c r="AC14" s="589"/>
      <c r="AD14" s="589"/>
      <c r="AE14" s="589"/>
      <c r="AF14" s="589"/>
      <c r="AG14" s="589"/>
      <c r="AH14" s="589"/>
      <c r="AI14" s="589"/>
      <c r="AJ14" s="589"/>
      <c r="AK14" s="589"/>
      <c r="AL14" s="589"/>
      <c r="AM14" s="589"/>
      <c r="AN14" s="589"/>
      <c r="AO14" s="589"/>
      <c r="AP14" s="589"/>
      <c r="AQ14" s="589"/>
      <c r="AR14" s="589"/>
      <c r="AS14" s="589"/>
      <c r="AT14" s="589"/>
      <c r="AU14" s="589"/>
      <c r="AV14" s="589"/>
      <c r="AW14" s="589"/>
      <c r="AX14" s="589"/>
      <c r="AY14" s="589"/>
      <c r="AZ14" s="589"/>
      <c r="BA14" s="589"/>
      <c r="BB14" s="589"/>
      <c r="BC14" s="589"/>
      <c r="BD14" s="589"/>
      <c r="BE14" s="589"/>
      <c r="BF14" s="589"/>
      <c r="BG14" s="589"/>
      <c r="BH14" s="589"/>
      <c r="BI14" s="589"/>
      <c r="BJ14" s="589"/>
      <c r="BK14" s="589"/>
      <c r="BL14" s="589"/>
      <c r="BM14" s="589"/>
      <c r="BN14" s="589"/>
      <c r="BO14" s="589"/>
      <c r="BP14" s="589"/>
      <c r="BQ14" s="589"/>
    </row>
    <row r="15" spans="1:69" s="88" customFormat="1" ht="41.4" x14ac:dyDescent="0.25">
      <c r="A15" s="311" t="s">
        <v>399</v>
      </c>
      <c r="B15" s="89" t="s">
        <v>400</v>
      </c>
      <c r="C15" s="89" t="s">
        <v>401</v>
      </c>
      <c r="D15" s="97" t="s">
        <v>52</v>
      </c>
      <c r="E15" s="89" t="s">
        <v>52</v>
      </c>
      <c r="F15" s="62" t="s">
        <v>53</v>
      </c>
      <c r="G15" s="90">
        <v>1000</v>
      </c>
      <c r="H15" s="90">
        <v>1000</v>
      </c>
      <c r="I15" s="48" t="s">
        <v>355</v>
      </c>
      <c r="J15" s="35" t="s">
        <v>402</v>
      </c>
      <c r="K15" s="235">
        <v>42740</v>
      </c>
      <c r="L15" s="89" t="s">
        <v>369</v>
      </c>
      <c r="M15" s="95" t="s">
        <v>76</v>
      </c>
      <c r="N15" s="544" t="s">
        <v>98</v>
      </c>
      <c r="O15" s="543">
        <v>46027</v>
      </c>
      <c r="P15" s="548" t="s">
        <v>29</v>
      </c>
      <c r="Q15" s="589"/>
      <c r="R15" s="589"/>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c r="AT15" s="589"/>
      <c r="AU15" s="589"/>
      <c r="AV15" s="589"/>
      <c r="AW15" s="589"/>
      <c r="AX15" s="589"/>
      <c r="AY15" s="589"/>
      <c r="AZ15" s="589"/>
      <c r="BA15" s="589"/>
      <c r="BB15" s="589"/>
      <c r="BC15" s="589"/>
      <c r="BD15" s="589"/>
      <c r="BE15" s="589"/>
      <c r="BF15" s="589"/>
      <c r="BG15" s="589"/>
      <c r="BH15" s="589"/>
      <c r="BI15" s="589"/>
      <c r="BJ15" s="589"/>
      <c r="BK15" s="589"/>
      <c r="BL15" s="589"/>
      <c r="BM15" s="589"/>
      <c r="BN15" s="589"/>
      <c r="BO15" s="589"/>
      <c r="BP15" s="589"/>
      <c r="BQ15" s="589"/>
    </row>
    <row r="16" spans="1:69" s="88" customFormat="1" ht="28.8" x14ac:dyDescent="0.3">
      <c r="A16" s="66" t="s">
        <v>403</v>
      </c>
      <c r="B16" s="32" t="s">
        <v>403</v>
      </c>
      <c r="C16" s="39" t="s">
        <v>404</v>
      </c>
      <c r="D16" s="49" t="s">
        <v>52</v>
      </c>
      <c r="E16" s="49" t="s">
        <v>52</v>
      </c>
      <c r="F16" s="62" t="s">
        <v>53</v>
      </c>
      <c r="G16" s="63">
        <v>17250</v>
      </c>
      <c r="H16" s="63">
        <v>37525</v>
      </c>
      <c r="I16" s="48" t="s">
        <v>355</v>
      </c>
      <c r="J16" s="62" t="s">
        <v>356</v>
      </c>
      <c r="K16" s="307">
        <v>44805</v>
      </c>
      <c r="L16" s="59">
        <v>45525</v>
      </c>
      <c r="M16" s="32" t="s">
        <v>66</v>
      </c>
      <c r="N16" s="547" t="s">
        <v>86</v>
      </c>
      <c r="O16" s="542">
        <v>45890</v>
      </c>
      <c r="P16" s="549" t="s">
        <v>27</v>
      </c>
      <c r="Q16" s="589"/>
      <c r="R16" s="589"/>
      <c r="S16" s="589"/>
      <c r="T16" s="589"/>
      <c r="U16" s="589"/>
      <c r="V16" s="589"/>
      <c r="W16" s="589"/>
      <c r="X16" s="589"/>
      <c r="Y16" s="589"/>
      <c r="Z16" s="589"/>
      <c r="AA16" s="589"/>
      <c r="AB16" s="589"/>
      <c r="AC16" s="589"/>
      <c r="AD16" s="589"/>
      <c r="AE16" s="589"/>
      <c r="AF16" s="589"/>
      <c r="AG16" s="589"/>
      <c r="AH16" s="589"/>
      <c r="AI16" s="589"/>
      <c r="AJ16" s="589"/>
      <c r="AK16" s="589"/>
      <c r="AL16" s="589"/>
      <c r="AM16" s="589"/>
      <c r="AN16" s="589"/>
      <c r="AO16" s="589"/>
      <c r="AP16" s="589"/>
      <c r="AQ16" s="589"/>
      <c r="AR16" s="589"/>
      <c r="AS16" s="589"/>
      <c r="AT16" s="589"/>
      <c r="AU16" s="589"/>
      <c r="AV16" s="589"/>
      <c r="AW16" s="589"/>
      <c r="AX16" s="589"/>
      <c r="AY16" s="589"/>
      <c r="AZ16" s="589"/>
      <c r="BA16" s="589"/>
      <c r="BB16" s="589"/>
      <c r="BC16" s="589"/>
      <c r="BD16" s="589"/>
      <c r="BE16" s="589"/>
      <c r="BF16" s="589"/>
      <c r="BG16" s="589"/>
      <c r="BH16" s="589"/>
      <c r="BI16" s="589"/>
      <c r="BJ16" s="589"/>
      <c r="BK16" s="589"/>
      <c r="BL16" s="589"/>
      <c r="BM16" s="589"/>
      <c r="BN16" s="589"/>
      <c r="BO16" s="589"/>
      <c r="BP16" s="589"/>
      <c r="BQ16" s="589"/>
    </row>
    <row r="17" spans="1:69" s="88" customFormat="1" ht="28.2" x14ac:dyDescent="0.3">
      <c r="A17" s="180" t="s">
        <v>405</v>
      </c>
      <c r="B17" s="62" t="s">
        <v>405</v>
      </c>
      <c r="C17" s="62" t="s">
        <v>404</v>
      </c>
      <c r="D17" s="62" t="s">
        <v>52</v>
      </c>
      <c r="E17" s="62" t="s">
        <v>52</v>
      </c>
      <c r="F17" s="62" t="s">
        <v>53</v>
      </c>
      <c r="G17" s="63">
        <v>23891</v>
      </c>
      <c r="H17" s="63">
        <v>23891</v>
      </c>
      <c r="I17" s="62" t="s">
        <v>355</v>
      </c>
      <c r="J17" s="62" t="s">
        <v>356</v>
      </c>
      <c r="K17" s="307">
        <v>44805</v>
      </c>
      <c r="L17" s="59">
        <v>45525</v>
      </c>
      <c r="M17" s="62" t="s">
        <v>66</v>
      </c>
      <c r="N17" s="545" t="s">
        <v>86</v>
      </c>
      <c r="O17" s="542">
        <v>45890</v>
      </c>
      <c r="P17" s="549" t="s">
        <v>27</v>
      </c>
      <c r="Q17" s="589"/>
      <c r="R17" s="589"/>
      <c r="S17" s="589"/>
      <c r="T17" s="589"/>
      <c r="U17" s="589"/>
      <c r="V17" s="589"/>
      <c r="W17" s="589"/>
      <c r="X17" s="589"/>
      <c r="Y17" s="589"/>
      <c r="Z17" s="589"/>
      <c r="AA17" s="589"/>
      <c r="AB17" s="589"/>
      <c r="AC17" s="589"/>
      <c r="AD17" s="589"/>
      <c r="AE17" s="589"/>
      <c r="AF17" s="589"/>
      <c r="AG17" s="589"/>
      <c r="AH17" s="589"/>
      <c r="AI17" s="589"/>
      <c r="AJ17" s="589"/>
      <c r="AK17" s="589"/>
      <c r="AL17" s="589"/>
      <c r="AM17" s="589"/>
      <c r="AN17" s="589"/>
      <c r="AO17" s="589"/>
      <c r="AP17" s="589"/>
      <c r="AQ17" s="589"/>
      <c r="AR17" s="589"/>
      <c r="AS17" s="589"/>
      <c r="AT17" s="589"/>
      <c r="AU17" s="589"/>
      <c r="AV17" s="589"/>
      <c r="AW17" s="589"/>
      <c r="AX17" s="589"/>
      <c r="AY17" s="589"/>
      <c r="AZ17" s="589"/>
      <c r="BA17" s="589"/>
      <c r="BB17" s="589"/>
      <c r="BC17" s="589"/>
      <c r="BD17" s="589"/>
      <c r="BE17" s="589"/>
      <c r="BF17" s="589"/>
      <c r="BG17" s="589"/>
      <c r="BH17" s="589"/>
      <c r="BI17" s="589"/>
      <c r="BJ17" s="589"/>
      <c r="BK17" s="589"/>
      <c r="BL17" s="589"/>
      <c r="BM17" s="589"/>
      <c r="BN17" s="589"/>
      <c r="BO17" s="589"/>
      <c r="BP17" s="589"/>
      <c r="BQ17" s="589"/>
    </row>
    <row r="18" spans="1:69" s="88" customFormat="1" ht="41.4" x14ac:dyDescent="0.25">
      <c r="A18" s="50" t="s">
        <v>406</v>
      </c>
      <c r="B18" s="25" t="s">
        <v>407</v>
      </c>
      <c r="C18" s="25" t="s">
        <v>408</v>
      </c>
      <c r="D18" s="199" t="s">
        <v>52</v>
      </c>
      <c r="E18" s="25" t="s">
        <v>51</v>
      </c>
      <c r="F18" s="62" t="s">
        <v>53</v>
      </c>
      <c r="G18" s="239">
        <v>390000</v>
      </c>
      <c r="H18" s="239"/>
      <c r="I18" s="48" t="s">
        <v>355</v>
      </c>
      <c r="J18" s="48" t="s">
        <v>393</v>
      </c>
      <c r="K18" s="52" t="s">
        <v>409</v>
      </c>
      <c r="L18" s="52">
        <v>45985</v>
      </c>
      <c r="M18" s="25" t="s">
        <v>410</v>
      </c>
      <c r="N18" s="544" t="s">
        <v>411</v>
      </c>
      <c r="O18" s="465">
        <v>45985</v>
      </c>
      <c r="P18" s="465" t="s">
        <v>28</v>
      </c>
      <c r="Q18" s="589"/>
      <c r="R18" s="589"/>
      <c r="S18" s="589"/>
      <c r="T18" s="589"/>
      <c r="U18" s="589"/>
      <c r="V18" s="589"/>
      <c r="W18" s="589"/>
      <c r="X18" s="589"/>
      <c r="Y18" s="589"/>
      <c r="Z18" s="589"/>
      <c r="AA18" s="589"/>
      <c r="AB18" s="589"/>
      <c r="AC18" s="589"/>
      <c r="AD18" s="589"/>
      <c r="AE18" s="589"/>
      <c r="AF18" s="589"/>
      <c r="AG18" s="589"/>
      <c r="AH18" s="589"/>
      <c r="AI18" s="589"/>
      <c r="AJ18" s="589"/>
      <c r="AK18" s="589"/>
      <c r="AL18" s="589"/>
      <c r="AM18" s="589"/>
      <c r="AN18" s="589"/>
      <c r="AO18" s="589"/>
      <c r="AP18" s="589"/>
      <c r="AQ18" s="589"/>
      <c r="AR18" s="589"/>
      <c r="AS18" s="589"/>
      <c r="AT18" s="589"/>
      <c r="AU18" s="589"/>
      <c r="AV18" s="589"/>
      <c r="AW18" s="589"/>
      <c r="AX18" s="589"/>
      <c r="AY18" s="589"/>
      <c r="AZ18" s="589"/>
      <c r="BA18" s="589"/>
      <c r="BB18" s="589"/>
      <c r="BC18" s="589"/>
      <c r="BD18" s="589"/>
      <c r="BE18" s="589"/>
      <c r="BF18" s="589"/>
      <c r="BG18" s="589"/>
      <c r="BH18" s="589"/>
      <c r="BI18" s="589"/>
      <c r="BJ18" s="589"/>
      <c r="BK18" s="589"/>
      <c r="BL18" s="589"/>
      <c r="BM18" s="589"/>
      <c r="BN18" s="589"/>
      <c r="BO18" s="589"/>
      <c r="BP18" s="589"/>
      <c r="BQ18" s="589"/>
    </row>
    <row r="19" spans="1:69" s="88" customFormat="1" ht="28.8" x14ac:dyDescent="0.3">
      <c r="A19" s="421" t="s">
        <v>412</v>
      </c>
      <c r="B19" s="39" t="s">
        <v>412</v>
      </c>
      <c r="C19" s="32" t="s">
        <v>413</v>
      </c>
      <c r="D19" s="32" t="s">
        <v>52</v>
      </c>
      <c r="E19" s="32" t="s">
        <v>51</v>
      </c>
      <c r="F19" s="62" t="s">
        <v>53</v>
      </c>
      <c r="G19" s="85">
        <v>112600</v>
      </c>
      <c r="H19" s="85">
        <v>112600</v>
      </c>
      <c r="I19" s="39" t="s">
        <v>355</v>
      </c>
      <c r="J19" s="39" t="s">
        <v>414</v>
      </c>
      <c r="K19" s="59">
        <v>45017</v>
      </c>
      <c r="L19" s="59">
        <v>45747</v>
      </c>
      <c r="M19" s="32" t="s">
        <v>415</v>
      </c>
      <c r="N19" s="547" t="s">
        <v>108</v>
      </c>
      <c r="O19" s="542">
        <v>45747</v>
      </c>
      <c r="P19" s="549" t="s">
        <v>27</v>
      </c>
      <c r="Q19" s="589"/>
      <c r="R19" s="589"/>
      <c r="S19" s="589"/>
      <c r="T19" s="589"/>
      <c r="U19" s="589"/>
      <c r="V19" s="589"/>
      <c r="W19" s="589"/>
      <c r="X19" s="589"/>
      <c r="Y19" s="589"/>
      <c r="Z19" s="589"/>
      <c r="AA19" s="589"/>
      <c r="AB19" s="589"/>
      <c r="AC19" s="589"/>
      <c r="AD19" s="589"/>
      <c r="AE19" s="589"/>
      <c r="AF19" s="589"/>
      <c r="AG19" s="589"/>
      <c r="AH19" s="589"/>
      <c r="AI19" s="589"/>
      <c r="AJ19" s="589"/>
      <c r="AK19" s="589"/>
      <c r="AL19" s="589"/>
      <c r="AM19" s="589"/>
      <c r="AN19" s="589"/>
      <c r="AO19" s="589"/>
      <c r="AP19" s="589"/>
      <c r="AQ19" s="589"/>
      <c r="AR19" s="589"/>
      <c r="AS19" s="589"/>
      <c r="AT19" s="589"/>
      <c r="AU19" s="589"/>
      <c r="AV19" s="589"/>
      <c r="AW19" s="589"/>
      <c r="AX19" s="589"/>
      <c r="AY19" s="589"/>
      <c r="AZ19" s="589"/>
      <c r="BA19" s="589"/>
      <c r="BB19" s="589"/>
      <c r="BC19" s="589"/>
      <c r="BD19" s="589"/>
      <c r="BE19" s="589"/>
      <c r="BF19" s="589"/>
      <c r="BG19" s="589"/>
      <c r="BH19" s="589"/>
      <c r="BI19" s="589"/>
      <c r="BJ19" s="589"/>
      <c r="BK19" s="589"/>
      <c r="BL19" s="589"/>
      <c r="BM19" s="589"/>
      <c r="BN19" s="589"/>
      <c r="BO19" s="589"/>
      <c r="BP19" s="589"/>
      <c r="BQ19" s="589"/>
    </row>
    <row r="20" spans="1:69" s="88" customFormat="1" ht="41.4" x14ac:dyDescent="0.25">
      <c r="A20" s="311" t="s">
        <v>416</v>
      </c>
      <c r="B20" s="89" t="s">
        <v>416</v>
      </c>
      <c r="C20" s="89" t="s">
        <v>417</v>
      </c>
      <c r="D20" s="97" t="s">
        <v>52</v>
      </c>
      <c r="E20" s="89" t="s">
        <v>52</v>
      </c>
      <c r="F20" s="62" t="s">
        <v>53</v>
      </c>
      <c r="G20" s="90" t="s">
        <v>369</v>
      </c>
      <c r="H20" s="90">
        <v>57350</v>
      </c>
      <c r="I20" s="48" t="s">
        <v>355</v>
      </c>
      <c r="J20" s="35" t="s">
        <v>396</v>
      </c>
      <c r="K20" s="91">
        <v>44652</v>
      </c>
      <c r="L20" s="95" t="s">
        <v>369</v>
      </c>
      <c r="M20" s="95" t="s">
        <v>108</v>
      </c>
      <c r="N20" s="465" t="s">
        <v>98</v>
      </c>
      <c r="O20" s="465">
        <v>46113</v>
      </c>
      <c r="P20" s="465" t="s">
        <v>28</v>
      </c>
      <c r="Q20" s="589"/>
      <c r="R20" s="589"/>
      <c r="S20" s="589"/>
      <c r="T20" s="589"/>
      <c r="U20" s="589"/>
      <c r="V20" s="589"/>
      <c r="W20" s="589"/>
      <c r="X20" s="589"/>
      <c r="Y20" s="589"/>
      <c r="Z20" s="589"/>
      <c r="AA20" s="589"/>
      <c r="AB20" s="589"/>
      <c r="AC20" s="589"/>
      <c r="AD20" s="589"/>
      <c r="AE20" s="589"/>
      <c r="AF20" s="589"/>
      <c r="AG20" s="589"/>
      <c r="AH20" s="589"/>
      <c r="AI20" s="589"/>
      <c r="AJ20" s="589"/>
      <c r="AK20" s="589"/>
      <c r="AL20" s="589"/>
      <c r="AM20" s="589"/>
      <c r="AN20" s="589"/>
      <c r="AO20" s="589"/>
      <c r="AP20" s="589"/>
      <c r="AQ20" s="589"/>
      <c r="AR20" s="589"/>
      <c r="AS20" s="589"/>
      <c r="AT20" s="589"/>
      <c r="AU20" s="589"/>
      <c r="AV20" s="589"/>
      <c r="AW20" s="589"/>
      <c r="AX20" s="589"/>
      <c r="AY20" s="589"/>
      <c r="AZ20" s="589"/>
      <c r="BA20" s="589"/>
      <c r="BB20" s="589"/>
      <c r="BC20" s="589"/>
      <c r="BD20" s="589"/>
      <c r="BE20" s="589"/>
      <c r="BF20" s="589"/>
      <c r="BG20" s="589"/>
      <c r="BH20" s="589"/>
      <c r="BI20" s="589"/>
      <c r="BJ20" s="589"/>
      <c r="BK20" s="589"/>
      <c r="BL20" s="589"/>
      <c r="BM20" s="589"/>
      <c r="BN20" s="589"/>
      <c r="BO20" s="589"/>
      <c r="BP20" s="589"/>
      <c r="BQ20" s="589"/>
    </row>
    <row r="21" spans="1:69" s="88" customFormat="1" ht="27.6" x14ac:dyDescent="0.25">
      <c r="A21" s="311" t="s">
        <v>418</v>
      </c>
      <c r="B21" s="89" t="s">
        <v>418</v>
      </c>
      <c r="C21" s="89" t="s">
        <v>419</v>
      </c>
      <c r="D21" s="97" t="s">
        <v>52</v>
      </c>
      <c r="E21" s="89" t="s">
        <v>52</v>
      </c>
      <c r="F21" s="62" t="s">
        <v>53</v>
      </c>
      <c r="G21" s="90" t="s">
        <v>369</v>
      </c>
      <c r="H21" s="92" t="s">
        <v>420</v>
      </c>
      <c r="I21" s="48" t="s">
        <v>355</v>
      </c>
      <c r="J21" s="35" t="s">
        <v>396</v>
      </c>
      <c r="K21" s="91">
        <v>44075</v>
      </c>
      <c r="L21" s="95" t="s">
        <v>369</v>
      </c>
      <c r="M21" s="95" t="s">
        <v>108</v>
      </c>
      <c r="N21" s="465" t="s">
        <v>98</v>
      </c>
      <c r="O21" s="465">
        <v>46112</v>
      </c>
      <c r="P21" s="548" t="s">
        <v>29</v>
      </c>
      <c r="Q21" s="589"/>
      <c r="R21" s="589"/>
      <c r="S21" s="589"/>
      <c r="T21" s="589"/>
      <c r="U21" s="589"/>
      <c r="V21" s="589"/>
      <c r="W21" s="589"/>
      <c r="X21" s="589"/>
      <c r="Y21" s="589"/>
      <c r="Z21" s="589"/>
      <c r="AA21" s="589"/>
      <c r="AB21" s="589"/>
      <c r="AC21" s="589"/>
      <c r="AD21" s="589"/>
      <c r="AE21" s="589"/>
      <c r="AF21" s="589"/>
      <c r="AG21" s="589"/>
      <c r="AH21" s="589"/>
      <c r="AI21" s="589"/>
      <c r="AJ21" s="589"/>
      <c r="AK21" s="589"/>
      <c r="AL21" s="589"/>
      <c r="AM21" s="589"/>
      <c r="AN21" s="589"/>
      <c r="AO21" s="589"/>
      <c r="AP21" s="589"/>
      <c r="AQ21" s="589"/>
      <c r="AR21" s="589"/>
      <c r="AS21" s="589"/>
      <c r="AT21" s="589"/>
      <c r="AU21" s="589"/>
      <c r="AV21" s="589"/>
      <c r="AW21" s="589"/>
      <c r="AX21" s="589"/>
      <c r="AY21" s="589"/>
      <c r="AZ21" s="589"/>
      <c r="BA21" s="589"/>
      <c r="BB21" s="589"/>
      <c r="BC21" s="589"/>
      <c r="BD21" s="589"/>
      <c r="BE21" s="589"/>
      <c r="BF21" s="589"/>
      <c r="BG21" s="589"/>
      <c r="BH21" s="589"/>
      <c r="BI21" s="589"/>
      <c r="BJ21" s="589"/>
      <c r="BK21" s="589"/>
      <c r="BL21" s="589"/>
      <c r="BM21" s="589"/>
      <c r="BN21" s="589"/>
      <c r="BO21" s="589"/>
      <c r="BP21" s="589"/>
      <c r="BQ21" s="589"/>
    </row>
    <row r="22" spans="1:69" s="88" customFormat="1" ht="27.6" x14ac:dyDescent="0.25">
      <c r="A22" s="317" t="s">
        <v>421</v>
      </c>
      <c r="B22" s="89" t="s">
        <v>421</v>
      </c>
      <c r="C22" s="89" t="s">
        <v>422</v>
      </c>
      <c r="D22" s="97" t="s">
        <v>52</v>
      </c>
      <c r="E22" s="87" t="s">
        <v>51</v>
      </c>
      <c r="F22" s="62" t="s">
        <v>53</v>
      </c>
      <c r="G22" s="90" t="s">
        <v>369</v>
      </c>
      <c r="H22" s="92" t="s">
        <v>423</v>
      </c>
      <c r="I22" s="48" t="s">
        <v>355</v>
      </c>
      <c r="J22" s="35" t="s">
        <v>396</v>
      </c>
      <c r="K22" s="91">
        <v>44287</v>
      </c>
      <c r="L22" s="95" t="s">
        <v>369</v>
      </c>
      <c r="M22" s="95" t="s">
        <v>108</v>
      </c>
      <c r="N22" s="465" t="s">
        <v>98</v>
      </c>
      <c r="O22" s="465">
        <v>46113</v>
      </c>
      <c r="P22" s="465" t="s">
        <v>28</v>
      </c>
      <c r="Q22" s="589"/>
      <c r="R22" s="589"/>
      <c r="S22" s="589"/>
      <c r="T22" s="589"/>
      <c r="U22" s="589"/>
      <c r="V22" s="589"/>
      <c r="W22" s="589"/>
      <c r="X22" s="589"/>
      <c r="Y22" s="589"/>
      <c r="Z22" s="589"/>
      <c r="AA22" s="589"/>
      <c r="AB22" s="589"/>
      <c r="AC22" s="589"/>
      <c r="AD22" s="589"/>
      <c r="AE22" s="589"/>
      <c r="AF22" s="589"/>
      <c r="AG22" s="589"/>
      <c r="AH22" s="589"/>
      <c r="AI22" s="589"/>
      <c r="AJ22" s="589"/>
      <c r="AK22" s="589"/>
      <c r="AL22" s="589"/>
      <c r="AM22" s="589"/>
      <c r="AN22" s="589"/>
      <c r="AO22" s="589"/>
      <c r="AP22" s="589"/>
      <c r="AQ22" s="589"/>
      <c r="AR22" s="589"/>
      <c r="AS22" s="589"/>
      <c r="AT22" s="589"/>
      <c r="AU22" s="589"/>
      <c r="AV22" s="589"/>
      <c r="AW22" s="589"/>
      <c r="AX22" s="589"/>
      <c r="AY22" s="589"/>
      <c r="AZ22" s="589"/>
      <c r="BA22" s="589"/>
      <c r="BB22" s="589"/>
      <c r="BC22" s="589"/>
      <c r="BD22" s="589"/>
      <c r="BE22" s="589"/>
      <c r="BF22" s="589"/>
      <c r="BG22" s="589"/>
      <c r="BH22" s="589"/>
      <c r="BI22" s="589"/>
      <c r="BJ22" s="589"/>
      <c r="BK22" s="589"/>
      <c r="BL22" s="589"/>
      <c r="BM22" s="589"/>
      <c r="BN22" s="589"/>
      <c r="BO22" s="589"/>
      <c r="BP22" s="589"/>
      <c r="BQ22" s="589"/>
    </row>
    <row r="23" spans="1:69" ht="41.4" x14ac:dyDescent="0.3">
      <c r="A23" s="420" t="s">
        <v>424</v>
      </c>
      <c r="B23" s="233" t="s">
        <v>425</v>
      </c>
      <c r="C23" s="35" t="s">
        <v>426</v>
      </c>
      <c r="D23" s="97" t="s">
        <v>52</v>
      </c>
      <c r="E23" s="35" t="s">
        <v>52</v>
      </c>
      <c r="F23" s="62" t="s">
        <v>53</v>
      </c>
      <c r="G23" s="234">
        <v>2000</v>
      </c>
      <c r="H23" s="234">
        <v>50000</v>
      </c>
      <c r="I23" s="48" t="s">
        <v>355</v>
      </c>
      <c r="J23" s="35" t="s">
        <v>396</v>
      </c>
      <c r="K23" s="95" t="s">
        <v>427</v>
      </c>
      <c r="L23" s="35" t="s">
        <v>369</v>
      </c>
      <c r="M23" s="95" t="s">
        <v>76</v>
      </c>
      <c r="N23" s="544" t="s">
        <v>98</v>
      </c>
      <c r="O23" s="465">
        <v>45717</v>
      </c>
      <c r="P23" s="465" t="s">
        <v>28</v>
      </c>
      <c r="Q23" s="588"/>
      <c r="R23" s="588"/>
      <c r="S23" s="588"/>
      <c r="T23" s="588"/>
      <c r="U23" s="588"/>
      <c r="V23" s="588"/>
      <c r="W23" s="588"/>
      <c r="X23" s="588"/>
      <c r="Y23" s="588"/>
      <c r="Z23" s="588"/>
      <c r="AA23" s="588"/>
      <c r="AB23" s="588"/>
      <c r="AC23" s="588"/>
      <c r="AD23" s="588"/>
      <c r="AE23" s="588"/>
      <c r="AF23" s="588"/>
      <c r="AG23" s="588"/>
      <c r="AH23" s="588"/>
      <c r="AI23" s="588"/>
      <c r="AJ23" s="588"/>
      <c r="AK23" s="588"/>
      <c r="AL23" s="588"/>
      <c r="AM23" s="588"/>
      <c r="AN23" s="588"/>
      <c r="AO23" s="588"/>
      <c r="AP23" s="588"/>
      <c r="AQ23" s="588"/>
      <c r="AR23" s="588"/>
      <c r="AS23" s="588"/>
      <c r="AT23" s="588"/>
      <c r="AU23" s="588"/>
      <c r="AV23" s="588"/>
      <c r="AW23" s="588"/>
      <c r="AX23" s="588"/>
      <c r="AY23" s="588"/>
      <c r="AZ23" s="588"/>
      <c r="BA23" s="588"/>
      <c r="BB23" s="588"/>
      <c r="BC23" s="588"/>
      <c r="BD23" s="588"/>
      <c r="BE23" s="588"/>
      <c r="BF23" s="588"/>
      <c r="BG23" s="588"/>
      <c r="BH23" s="588"/>
      <c r="BI23" s="588"/>
      <c r="BJ23" s="588"/>
      <c r="BK23" s="588"/>
      <c r="BL23" s="588"/>
      <c r="BM23" s="588"/>
      <c r="BN23" s="588"/>
      <c r="BO23" s="588"/>
      <c r="BP23" s="588"/>
      <c r="BQ23" s="588"/>
    </row>
    <row r="24" spans="1:69" s="19" customFormat="1" ht="27.6" x14ac:dyDescent="0.3">
      <c r="A24" s="93" t="s">
        <v>428</v>
      </c>
      <c r="B24" s="89" t="s">
        <v>428</v>
      </c>
      <c r="C24" s="89" t="s">
        <v>429</v>
      </c>
      <c r="D24" s="97" t="s">
        <v>52</v>
      </c>
      <c r="E24" s="89" t="s">
        <v>52</v>
      </c>
      <c r="F24" s="62" t="s">
        <v>53</v>
      </c>
      <c r="G24" s="90">
        <v>31823</v>
      </c>
      <c r="H24" s="90">
        <v>31823</v>
      </c>
      <c r="I24" s="48" t="s">
        <v>355</v>
      </c>
      <c r="J24" s="35" t="s">
        <v>396</v>
      </c>
      <c r="K24" s="235">
        <v>45194</v>
      </c>
      <c r="L24" s="95">
        <v>45924</v>
      </c>
      <c r="M24" s="95" t="s">
        <v>66</v>
      </c>
      <c r="N24" s="465" t="s">
        <v>108</v>
      </c>
      <c r="O24" s="465">
        <v>45924</v>
      </c>
      <c r="P24" s="549" t="s">
        <v>27</v>
      </c>
      <c r="Q24" s="587"/>
      <c r="R24" s="587"/>
      <c r="S24" s="587"/>
      <c r="T24" s="587"/>
      <c r="U24" s="587"/>
      <c r="V24" s="587"/>
      <c r="W24" s="587"/>
      <c r="X24" s="587"/>
      <c r="Y24" s="587"/>
      <c r="Z24" s="587"/>
      <c r="AA24" s="587"/>
      <c r="AB24" s="587"/>
      <c r="AC24" s="587"/>
      <c r="AD24" s="587"/>
      <c r="AE24" s="587"/>
      <c r="AF24" s="587"/>
      <c r="AG24" s="587"/>
      <c r="AH24" s="587"/>
      <c r="AI24" s="587"/>
      <c r="AJ24" s="587"/>
      <c r="AK24" s="587"/>
      <c r="AL24" s="587"/>
      <c r="AM24" s="587"/>
      <c r="AN24" s="587"/>
      <c r="AO24" s="587"/>
      <c r="AP24" s="587"/>
      <c r="AQ24" s="587"/>
      <c r="AR24" s="587"/>
      <c r="AS24" s="587"/>
      <c r="AT24" s="587"/>
      <c r="AU24" s="587"/>
      <c r="AV24" s="587"/>
    </row>
    <row r="25" spans="1:69" s="4" customFormat="1" ht="27.6" x14ac:dyDescent="0.25">
      <c r="A25" s="200" t="s">
        <v>430</v>
      </c>
      <c r="B25" s="89" t="s">
        <v>430</v>
      </c>
      <c r="C25" s="89" t="s">
        <v>431</v>
      </c>
      <c r="D25" s="97" t="s">
        <v>52</v>
      </c>
      <c r="E25" s="89" t="s">
        <v>52</v>
      </c>
      <c r="F25" s="62" t="s">
        <v>53</v>
      </c>
      <c r="G25" s="90">
        <v>12000</v>
      </c>
      <c r="H25" s="236">
        <v>60000</v>
      </c>
      <c r="I25" s="48" t="s">
        <v>355</v>
      </c>
      <c r="J25" s="35" t="s">
        <v>396</v>
      </c>
      <c r="K25" s="91" t="s">
        <v>432</v>
      </c>
      <c r="L25" s="95" t="s">
        <v>369</v>
      </c>
      <c r="M25" s="95" t="s">
        <v>108</v>
      </c>
      <c r="N25" s="465" t="s">
        <v>433</v>
      </c>
      <c r="O25" s="465">
        <v>46753</v>
      </c>
      <c r="P25" s="465" t="s">
        <v>28</v>
      </c>
    </row>
    <row r="26" spans="1:69" s="4" customFormat="1" ht="27.6" x14ac:dyDescent="0.3">
      <c r="A26" s="200" t="s">
        <v>434</v>
      </c>
      <c r="B26" s="89" t="s">
        <v>435</v>
      </c>
      <c r="C26" s="89" t="s">
        <v>436</v>
      </c>
      <c r="D26" s="97" t="s">
        <v>52</v>
      </c>
      <c r="E26" s="89" t="s">
        <v>52</v>
      </c>
      <c r="F26" s="62" t="s">
        <v>53</v>
      </c>
      <c r="G26" s="90" t="s">
        <v>369</v>
      </c>
      <c r="H26" s="116">
        <v>95478.63</v>
      </c>
      <c r="I26" s="48" t="s">
        <v>355</v>
      </c>
      <c r="J26" s="35" t="s">
        <v>396</v>
      </c>
      <c r="K26" s="175">
        <v>44893</v>
      </c>
      <c r="L26" s="95">
        <v>45988</v>
      </c>
      <c r="M26" s="95" t="s">
        <v>65</v>
      </c>
      <c r="N26" s="465" t="s">
        <v>86</v>
      </c>
      <c r="O26" s="465">
        <v>45988</v>
      </c>
      <c r="P26" s="549" t="s">
        <v>27</v>
      </c>
    </row>
    <row r="27" spans="1:69" s="4" customFormat="1" ht="43.2" x14ac:dyDescent="0.3">
      <c r="A27" s="425" t="s">
        <v>437</v>
      </c>
      <c r="B27" s="39" t="s">
        <v>438</v>
      </c>
      <c r="C27" s="39" t="s">
        <v>439</v>
      </c>
      <c r="D27" s="231" t="s">
        <v>52</v>
      </c>
      <c r="E27" s="231" t="s">
        <v>52</v>
      </c>
      <c r="F27" s="62" t="s">
        <v>53</v>
      </c>
      <c r="G27" s="85">
        <v>56231</v>
      </c>
      <c r="H27" s="85">
        <v>56231</v>
      </c>
      <c r="I27" s="39" t="s">
        <v>355</v>
      </c>
      <c r="J27" s="35" t="s">
        <v>396</v>
      </c>
      <c r="K27" s="59">
        <v>45261</v>
      </c>
      <c r="L27" s="59">
        <v>46112</v>
      </c>
      <c r="M27" s="32" t="s">
        <v>440</v>
      </c>
      <c r="N27" s="547" t="s">
        <v>229</v>
      </c>
      <c r="O27" s="542">
        <v>46112</v>
      </c>
      <c r="P27" s="549" t="s">
        <v>27</v>
      </c>
    </row>
    <row r="28" spans="1:69" s="4" customFormat="1" ht="27.6" x14ac:dyDescent="0.25">
      <c r="A28" s="65" t="s">
        <v>441</v>
      </c>
      <c r="B28" s="49" t="s">
        <v>442</v>
      </c>
      <c r="C28" s="49" t="s">
        <v>443</v>
      </c>
      <c r="D28" s="51" t="s">
        <v>52</v>
      </c>
      <c r="E28" s="25" t="s">
        <v>52</v>
      </c>
      <c r="F28" s="62" t="s">
        <v>53</v>
      </c>
      <c r="G28" s="177">
        <v>55061</v>
      </c>
      <c r="H28" s="177">
        <v>55061</v>
      </c>
      <c r="I28" s="48" t="s">
        <v>355</v>
      </c>
      <c r="J28" s="48" t="s">
        <v>444</v>
      </c>
      <c r="K28" s="179">
        <v>45383</v>
      </c>
      <c r="L28" s="179">
        <v>45747</v>
      </c>
      <c r="M28" s="49" t="s">
        <v>229</v>
      </c>
      <c r="N28" s="551" t="s">
        <v>121</v>
      </c>
      <c r="O28" s="552">
        <v>45747</v>
      </c>
      <c r="P28" s="552" t="s">
        <v>27</v>
      </c>
    </row>
    <row r="29" spans="1:69" s="4" customFormat="1" ht="27.6" x14ac:dyDescent="0.25">
      <c r="A29" s="309" t="s">
        <v>445</v>
      </c>
      <c r="B29" s="49" t="s">
        <v>446</v>
      </c>
      <c r="C29" s="49" t="s">
        <v>447</v>
      </c>
      <c r="D29" s="51" t="s">
        <v>52</v>
      </c>
      <c r="E29" s="49" t="s">
        <v>52</v>
      </c>
      <c r="F29" s="62" t="s">
        <v>53</v>
      </c>
      <c r="G29" s="177">
        <v>6907.51</v>
      </c>
      <c r="H29" s="177">
        <v>6907.51</v>
      </c>
      <c r="I29" s="48" t="s">
        <v>355</v>
      </c>
      <c r="J29" s="48" t="s">
        <v>444</v>
      </c>
      <c r="K29" s="179">
        <v>44287</v>
      </c>
      <c r="L29" s="179">
        <v>45382</v>
      </c>
      <c r="M29" s="49" t="s">
        <v>65</v>
      </c>
      <c r="N29" s="551" t="s">
        <v>448</v>
      </c>
      <c r="O29" s="552">
        <v>45747</v>
      </c>
      <c r="P29" s="548" t="s">
        <v>29</v>
      </c>
    </row>
    <row r="30" spans="1:69" s="4" customFormat="1" ht="27.6" x14ac:dyDescent="0.3">
      <c r="A30" s="65" t="s">
        <v>449</v>
      </c>
      <c r="B30" s="49" t="s">
        <v>450</v>
      </c>
      <c r="C30" s="49" t="s">
        <v>447</v>
      </c>
      <c r="D30" s="51" t="s">
        <v>52</v>
      </c>
      <c r="E30" s="49" t="s">
        <v>52</v>
      </c>
      <c r="F30" s="62" t="s">
        <v>53</v>
      </c>
      <c r="G30" s="177">
        <v>31811</v>
      </c>
      <c r="H30" s="177">
        <v>108558</v>
      </c>
      <c r="I30" s="48" t="s">
        <v>355</v>
      </c>
      <c r="J30" s="48" t="s">
        <v>444</v>
      </c>
      <c r="K30" s="179">
        <v>45047</v>
      </c>
      <c r="L30" s="179">
        <v>46142</v>
      </c>
      <c r="M30" s="49" t="s">
        <v>65</v>
      </c>
      <c r="N30" s="551" t="s">
        <v>108</v>
      </c>
      <c r="O30" s="552">
        <v>46142</v>
      </c>
      <c r="P30" s="549" t="s">
        <v>27</v>
      </c>
    </row>
    <row r="31" spans="1:69" s="4" customFormat="1" ht="27.6" x14ac:dyDescent="0.25">
      <c r="A31" s="430" t="s">
        <v>451</v>
      </c>
      <c r="B31" s="49" t="s">
        <v>452</v>
      </c>
      <c r="C31" s="49" t="s">
        <v>453</v>
      </c>
      <c r="D31" s="51" t="s">
        <v>52</v>
      </c>
      <c r="E31" s="25" t="s">
        <v>51</v>
      </c>
      <c r="F31" s="62" t="s">
        <v>53</v>
      </c>
      <c r="G31" s="177">
        <v>25478</v>
      </c>
      <c r="H31" s="177">
        <v>254780</v>
      </c>
      <c r="I31" s="48" t="s">
        <v>355</v>
      </c>
      <c r="J31" s="48" t="s">
        <v>444</v>
      </c>
      <c r="K31" s="179">
        <v>43770</v>
      </c>
      <c r="L31" s="179">
        <v>47392</v>
      </c>
      <c r="M31" s="49" t="s">
        <v>454</v>
      </c>
      <c r="N31" s="551"/>
      <c r="O31" s="552">
        <v>47392</v>
      </c>
      <c r="P31" s="552" t="s">
        <v>27</v>
      </c>
    </row>
    <row r="32" spans="1:69" s="4" customFormat="1" ht="27.6" x14ac:dyDescent="0.25">
      <c r="A32" s="419" t="s">
        <v>455</v>
      </c>
      <c r="B32" s="49" t="s">
        <v>452</v>
      </c>
      <c r="C32" s="49" t="s">
        <v>453</v>
      </c>
      <c r="D32" s="51" t="s">
        <v>52</v>
      </c>
      <c r="E32" s="25" t="s">
        <v>51</v>
      </c>
      <c r="F32" s="62" t="s">
        <v>53</v>
      </c>
      <c r="G32" s="177">
        <v>63000</v>
      </c>
      <c r="H32" s="177">
        <v>630000</v>
      </c>
      <c r="I32" s="48" t="s">
        <v>355</v>
      </c>
      <c r="J32" s="48" t="s">
        <v>444</v>
      </c>
      <c r="K32" s="179">
        <v>42586</v>
      </c>
      <c r="L32" s="179">
        <v>46237</v>
      </c>
      <c r="M32" s="49" t="s">
        <v>454</v>
      </c>
      <c r="N32" s="551"/>
      <c r="O32" s="552">
        <v>46237</v>
      </c>
      <c r="P32" s="552" t="s">
        <v>27</v>
      </c>
    </row>
    <row r="33" spans="1:16" s="2" customFormat="1" ht="34.5" customHeight="1" x14ac:dyDescent="0.3">
      <c r="A33" s="290" t="s">
        <v>456</v>
      </c>
      <c r="B33" s="291" t="s">
        <v>456</v>
      </c>
      <c r="C33" s="291" t="s">
        <v>457</v>
      </c>
      <c r="D33" s="291" t="s">
        <v>51</v>
      </c>
      <c r="E33" s="291" t="s">
        <v>52</v>
      </c>
      <c r="F33" s="62" t="s">
        <v>53</v>
      </c>
      <c r="G33" s="292">
        <v>30014.400000000001</v>
      </c>
      <c r="H33" s="293">
        <v>30014.400000000001</v>
      </c>
      <c r="I33" s="291" t="s">
        <v>355</v>
      </c>
      <c r="J33" s="291" t="s">
        <v>458</v>
      </c>
      <c r="K33" s="294">
        <v>45505</v>
      </c>
      <c r="L33" s="294">
        <v>45869</v>
      </c>
      <c r="M33" s="291" t="s">
        <v>108</v>
      </c>
      <c r="N33" s="553" t="s">
        <v>92</v>
      </c>
      <c r="O33" s="554">
        <v>45869</v>
      </c>
      <c r="P33" s="554" t="s">
        <v>31</v>
      </c>
    </row>
    <row r="34" spans="1:16" s="2" customFormat="1" ht="34.5" customHeight="1" x14ac:dyDescent="0.3">
      <c r="A34" s="429" t="s">
        <v>459</v>
      </c>
      <c r="B34" s="295" t="s">
        <v>460</v>
      </c>
      <c r="C34" s="295" t="s">
        <v>461</v>
      </c>
      <c r="D34" s="296" t="s">
        <v>52</v>
      </c>
      <c r="E34" s="295" t="s">
        <v>52</v>
      </c>
      <c r="F34" s="62" t="s">
        <v>53</v>
      </c>
      <c r="G34" s="297">
        <v>5000</v>
      </c>
      <c r="H34" s="297">
        <v>5000</v>
      </c>
      <c r="I34" s="298" t="s">
        <v>355</v>
      </c>
      <c r="J34" s="298" t="s">
        <v>444</v>
      </c>
      <c r="K34" s="299">
        <v>45474</v>
      </c>
      <c r="L34" s="299">
        <v>46203</v>
      </c>
      <c r="M34" s="295" t="s">
        <v>66</v>
      </c>
      <c r="N34" s="555" t="s">
        <v>462</v>
      </c>
      <c r="O34" s="556">
        <v>46203</v>
      </c>
      <c r="P34" s="557" t="s">
        <v>27</v>
      </c>
    </row>
    <row r="35" spans="1:16" s="4" customFormat="1" ht="28.8" x14ac:dyDescent="0.3">
      <c r="A35" s="424" t="s">
        <v>463</v>
      </c>
      <c r="B35" s="258" t="s">
        <v>464</v>
      </c>
      <c r="C35" s="32" t="s">
        <v>465</v>
      </c>
      <c r="D35" s="32" t="s">
        <v>52</v>
      </c>
      <c r="E35" s="32" t="s">
        <v>52</v>
      </c>
      <c r="F35" s="62" t="s">
        <v>53</v>
      </c>
      <c r="G35" s="85">
        <v>60000</v>
      </c>
      <c r="H35" s="85">
        <v>180000</v>
      </c>
      <c r="I35" s="39" t="s">
        <v>355</v>
      </c>
      <c r="J35" s="39" t="s">
        <v>444</v>
      </c>
      <c r="K35" s="59">
        <v>45383</v>
      </c>
      <c r="L35" s="59">
        <v>46477</v>
      </c>
      <c r="M35" s="32" t="s">
        <v>65</v>
      </c>
      <c r="N35" s="542" t="s">
        <v>66</v>
      </c>
      <c r="O35" s="542">
        <v>46477</v>
      </c>
      <c r="P35" s="548" t="s">
        <v>28</v>
      </c>
    </row>
    <row r="36" spans="1:16" s="4" customFormat="1" ht="28.2" x14ac:dyDescent="0.3">
      <c r="A36" s="61" t="s">
        <v>466</v>
      </c>
      <c r="B36" s="62" t="s">
        <v>466</v>
      </c>
      <c r="C36" s="62" t="s">
        <v>467</v>
      </c>
      <c r="D36" s="62" t="s">
        <v>52</v>
      </c>
      <c r="E36" s="62" t="s">
        <v>52</v>
      </c>
      <c r="F36" s="62" t="s">
        <v>53</v>
      </c>
      <c r="G36" s="63">
        <v>32144</v>
      </c>
      <c r="H36" s="63">
        <v>96432</v>
      </c>
      <c r="I36" s="62" t="s">
        <v>355</v>
      </c>
      <c r="J36" s="62" t="s">
        <v>356</v>
      </c>
      <c r="K36" s="59">
        <v>45231</v>
      </c>
      <c r="L36" s="59">
        <v>46326</v>
      </c>
      <c r="M36" s="62" t="s">
        <v>65</v>
      </c>
      <c r="N36" s="545" t="s">
        <v>184</v>
      </c>
      <c r="O36" s="542">
        <v>46326</v>
      </c>
      <c r="P36" s="465" t="s">
        <v>28</v>
      </c>
    </row>
    <row r="37" spans="1:16" s="4" customFormat="1" ht="82.8" x14ac:dyDescent="0.25">
      <c r="A37" s="8" t="s">
        <v>468</v>
      </c>
      <c r="B37" s="25" t="s">
        <v>468</v>
      </c>
      <c r="C37" s="25" t="s">
        <v>469</v>
      </c>
      <c r="D37" s="51" t="s">
        <v>52</v>
      </c>
      <c r="E37" s="25" t="s">
        <v>51</v>
      </c>
      <c r="F37" s="62" t="s">
        <v>53</v>
      </c>
      <c r="G37" s="239">
        <v>184094</v>
      </c>
      <c r="H37" s="239">
        <v>931765</v>
      </c>
      <c r="I37" s="48" t="s">
        <v>355</v>
      </c>
      <c r="J37" s="48" t="s">
        <v>458</v>
      </c>
      <c r="K37" s="52">
        <v>43435</v>
      </c>
      <c r="L37" s="52">
        <v>45261</v>
      </c>
      <c r="M37" s="25" t="s">
        <v>470</v>
      </c>
      <c r="N37" s="544" t="s">
        <v>121</v>
      </c>
      <c r="O37" s="465">
        <v>46112</v>
      </c>
      <c r="P37" s="465" t="s">
        <v>28</v>
      </c>
    </row>
    <row r="38" spans="1:16" s="4" customFormat="1" ht="27.6" x14ac:dyDescent="0.3">
      <c r="A38" s="423" t="s">
        <v>471</v>
      </c>
      <c r="B38" s="32" t="s">
        <v>472</v>
      </c>
      <c r="C38" s="39" t="s">
        <v>473</v>
      </c>
      <c r="D38" s="49" t="s">
        <v>51</v>
      </c>
      <c r="E38" s="49" t="s">
        <v>52</v>
      </c>
      <c r="F38" s="62" t="s">
        <v>53</v>
      </c>
      <c r="G38" s="63">
        <v>39666</v>
      </c>
      <c r="H38" s="63">
        <v>118998</v>
      </c>
      <c r="I38" s="48" t="s">
        <v>474</v>
      </c>
      <c r="J38" s="62" t="s">
        <v>475</v>
      </c>
      <c r="K38" s="307">
        <v>45536</v>
      </c>
      <c r="L38" s="59">
        <v>46629</v>
      </c>
      <c r="M38" s="32" t="s">
        <v>65</v>
      </c>
      <c r="N38" s="558" t="s">
        <v>86</v>
      </c>
      <c r="O38" s="542">
        <v>46629</v>
      </c>
      <c r="P38" s="548" t="s">
        <v>28</v>
      </c>
    </row>
    <row r="39" spans="1:16" s="4" customFormat="1" ht="27.6" x14ac:dyDescent="0.25">
      <c r="A39" s="323" t="s">
        <v>476</v>
      </c>
      <c r="B39" s="51" t="s">
        <v>476</v>
      </c>
      <c r="C39" s="51" t="s">
        <v>477</v>
      </c>
      <c r="D39" s="51" t="s">
        <v>52</v>
      </c>
      <c r="E39" s="49" t="s">
        <v>52</v>
      </c>
      <c r="F39" s="62" t="s">
        <v>53</v>
      </c>
      <c r="G39" s="178">
        <v>79000</v>
      </c>
      <c r="H39" s="178"/>
      <c r="I39" s="48" t="s">
        <v>355</v>
      </c>
      <c r="J39" s="25" t="s">
        <v>478</v>
      </c>
      <c r="K39" s="31" t="s">
        <v>479</v>
      </c>
      <c r="L39" s="52" t="s">
        <v>480</v>
      </c>
      <c r="M39" s="25" t="s">
        <v>91</v>
      </c>
      <c r="N39" s="544" t="s">
        <v>66</v>
      </c>
      <c r="O39" s="559">
        <v>45869</v>
      </c>
      <c r="P39" s="465" t="s">
        <v>28</v>
      </c>
    </row>
    <row r="40" spans="1:16" s="4" customFormat="1" ht="27.6" x14ac:dyDescent="0.25">
      <c r="A40" s="83" t="s">
        <v>481</v>
      </c>
      <c r="B40" s="27" t="s">
        <v>482</v>
      </c>
      <c r="C40" s="27" t="s">
        <v>483</v>
      </c>
      <c r="D40" s="25" t="s">
        <v>51</v>
      </c>
      <c r="E40" s="25" t="s">
        <v>51</v>
      </c>
      <c r="F40" s="62" t="s">
        <v>53</v>
      </c>
      <c r="G40" s="238">
        <v>4100000</v>
      </c>
      <c r="H40" s="238">
        <v>32666243</v>
      </c>
      <c r="I40" s="48" t="s">
        <v>355</v>
      </c>
      <c r="J40" s="27" t="s">
        <v>484</v>
      </c>
      <c r="K40" s="27">
        <v>42534</v>
      </c>
      <c r="L40" s="27">
        <v>45455</v>
      </c>
      <c r="M40" s="27" t="s">
        <v>485</v>
      </c>
      <c r="N40" s="560" t="s">
        <v>485</v>
      </c>
      <c r="O40" s="560">
        <v>46916</v>
      </c>
      <c r="P40" s="465" t="s">
        <v>28</v>
      </c>
    </row>
    <row r="41" spans="1:16" s="4" customFormat="1" ht="27.6" x14ac:dyDescent="0.25">
      <c r="A41" s="82" t="s">
        <v>486</v>
      </c>
      <c r="B41" s="62" t="s">
        <v>487</v>
      </c>
      <c r="C41" s="62" t="s">
        <v>488</v>
      </c>
      <c r="D41" s="49" t="s">
        <v>52</v>
      </c>
      <c r="E41" s="25" t="s">
        <v>51</v>
      </c>
      <c r="F41" s="62" t="s">
        <v>53</v>
      </c>
      <c r="G41" s="238">
        <v>129830</v>
      </c>
      <c r="H41" s="238">
        <v>200000</v>
      </c>
      <c r="I41" s="48" t="s">
        <v>355</v>
      </c>
      <c r="J41" s="30" t="s">
        <v>484</v>
      </c>
      <c r="K41" s="27">
        <v>42534</v>
      </c>
      <c r="L41" s="27">
        <v>45492</v>
      </c>
      <c r="M41" s="30" t="s">
        <v>485</v>
      </c>
      <c r="N41" s="561" t="s">
        <v>108</v>
      </c>
      <c r="O41" s="541">
        <v>45857</v>
      </c>
      <c r="P41" s="465" t="s">
        <v>28</v>
      </c>
    </row>
    <row r="42" spans="1:16" s="4" customFormat="1" ht="28.2" x14ac:dyDescent="0.3">
      <c r="A42" s="60" t="s">
        <v>489</v>
      </c>
      <c r="B42" s="62" t="s">
        <v>490</v>
      </c>
      <c r="C42" s="62" t="s">
        <v>483</v>
      </c>
      <c r="D42" s="25" t="s">
        <v>51</v>
      </c>
      <c r="E42" s="49" t="s">
        <v>52</v>
      </c>
      <c r="F42" s="62" t="s">
        <v>53</v>
      </c>
      <c r="G42" s="63">
        <v>28175</v>
      </c>
      <c r="H42" s="253">
        <v>12000</v>
      </c>
      <c r="I42" s="48" t="s">
        <v>355</v>
      </c>
      <c r="J42" s="62" t="s">
        <v>484</v>
      </c>
      <c r="K42" s="64">
        <v>43191</v>
      </c>
      <c r="L42" s="59">
        <v>43556</v>
      </c>
      <c r="M42" s="30" t="s">
        <v>448</v>
      </c>
      <c r="N42" s="551" t="s">
        <v>98</v>
      </c>
      <c r="O42" s="562">
        <v>46844</v>
      </c>
      <c r="P42" s="541" t="s">
        <v>28</v>
      </c>
    </row>
    <row r="43" spans="1:16" s="4" customFormat="1" ht="27.6" x14ac:dyDescent="0.3">
      <c r="A43" s="8" t="s">
        <v>491</v>
      </c>
      <c r="B43" s="25" t="s">
        <v>492</v>
      </c>
      <c r="C43" s="25" t="s">
        <v>493</v>
      </c>
      <c r="D43" s="25" t="s">
        <v>51</v>
      </c>
      <c r="E43" s="25" t="s">
        <v>51</v>
      </c>
      <c r="F43" s="62" t="s">
        <v>53</v>
      </c>
      <c r="G43" s="239">
        <v>9000000</v>
      </c>
      <c r="H43" s="239">
        <v>18500000</v>
      </c>
      <c r="I43" s="48" t="s">
        <v>355</v>
      </c>
      <c r="J43" s="48" t="s">
        <v>393</v>
      </c>
      <c r="K43" s="52">
        <v>45139</v>
      </c>
      <c r="L43" s="52">
        <v>46081</v>
      </c>
      <c r="M43" s="25" t="s">
        <v>494</v>
      </c>
      <c r="N43" s="544" t="s">
        <v>121</v>
      </c>
      <c r="O43" s="465">
        <v>46081</v>
      </c>
      <c r="P43" s="549" t="s">
        <v>27</v>
      </c>
    </row>
    <row r="44" spans="1:16" s="13" customFormat="1" ht="41.4" x14ac:dyDescent="0.25">
      <c r="A44" s="1" t="s">
        <v>495</v>
      </c>
      <c r="B44" s="1" t="s">
        <v>495</v>
      </c>
      <c r="C44" s="1" t="s">
        <v>496</v>
      </c>
      <c r="D44" s="143" t="s">
        <v>52</v>
      </c>
      <c r="E44" s="1" t="s">
        <v>51</v>
      </c>
      <c r="F44" s="459" t="s">
        <v>53</v>
      </c>
      <c r="G44" s="460" t="s">
        <v>497</v>
      </c>
      <c r="H44" s="460">
        <v>300000</v>
      </c>
      <c r="I44" s="84" t="s">
        <v>355</v>
      </c>
      <c r="J44" s="84" t="s">
        <v>393</v>
      </c>
      <c r="K44" s="461">
        <v>44888</v>
      </c>
      <c r="L44" s="10">
        <v>45983</v>
      </c>
      <c r="M44" s="1" t="s">
        <v>65</v>
      </c>
      <c r="N44" s="498" t="s">
        <v>411</v>
      </c>
      <c r="O44" s="495">
        <v>45983</v>
      </c>
      <c r="P44" s="495" t="s">
        <v>28</v>
      </c>
    </row>
    <row r="45" spans="1:16" s="13" customFormat="1" ht="27.6" x14ac:dyDescent="0.25">
      <c r="A45" s="1" t="s">
        <v>498</v>
      </c>
      <c r="B45" s="1" t="s">
        <v>499</v>
      </c>
      <c r="C45" s="1" t="s">
        <v>408</v>
      </c>
      <c r="D45" s="462" t="s">
        <v>52</v>
      </c>
      <c r="E45" s="1" t="s">
        <v>51</v>
      </c>
      <c r="F45" s="459" t="s">
        <v>53</v>
      </c>
      <c r="G45" s="460" t="s">
        <v>500</v>
      </c>
      <c r="H45" s="460">
        <v>150000</v>
      </c>
      <c r="I45" s="84" t="s">
        <v>355</v>
      </c>
      <c r="J45" s="84" t="s">
        <v>393</v>
      </c>
      <c r="K45" s="10">
        <v>44866</v>
      </c>
      <c r="L45" s="10">
        <v>45961</v>
      </c>
      <c r="M45" s="1" t="s">
        <v>65</v>
      </c>
      <c r="N45" s="498" t="s">
        <v>501</v>
      </c>
      <c r="O45" s="495">
        <v>45961</v>
      </c>
      <c r="P45" s="495" t="s">
        <v>28</v>
      </c>
    </row>
    <row r="46" spans="1:16" s="13" customFormat="1" ht="41.4" x14ac:dyDescent="0.25">
      <c r="A46" s="1" t="s">
        <v>502</v>
      </c>
      <c r="B46" s="1" t="s">
        <v>502</v>
      </c>
      <c r="C46" s="1" t="s">
        <v>503</v>
      </c>
      <c r="D46" s="462" t="s">
        <v>52</v>
      </c>
      <c r="E46" s="463" t="s">
        <v>52</v>
      </c>
      <c r="F46" s="459" t="s">
        <v>53</v>
      </c>
      <c r="G46" s="460">
        <v>20000</v>
      </c>
      <c r="H46" s="460" t="s">
        <v>504</v>
      </c>
      <c r="I46" s="84" t="s">
        <v>355</v>
      </c>
      <c r="J46" s="84" t="s">
        <v>393</v>
      </c>
      <c r="K46" s="10">
        <v>44835</v>
      </c>
      <c r="L46" s="10">
        <v>45930</v>
      </c>
      <c r="M46" s="1" t="s">
        <v>65</v>
      </c>
      <c r="N46" s="498" t="s">
        <v>411</v>
      </c>
      <c r="O46" s="495">
        <v>45930</v>
      </c>
      <c r="P46" s="495" t="s">
        <v>28</v>
      </c>
    </row>
    <row r="47" spans="1:16" s="4" customFormat="1" ht="60.75" customHeight="1" x14ac:dyDescent="0.25">
      <c r="A47" s="1" t="s">
        <v>505</v>
      </c>
      <c r="B47" s="1" t="s">
        <v>505</v>
      </c>
      <c r="C47" s="1" t="s">
        <v>506</v>
      </c>
      <c r="D47" s="143" t="s">
        <v>52</v>
      </c>
      <c r="E47" s="1" t="s">
        <v>51</v>
      </c>
      <c r="F47" s="459" t="s">
        <v>53</v>
      </c>
      <c r="G47" s="460" t="s">
        <v>507</v>
      </c>
      <c r="H47" s="460" t="s">
        <v>508</v>
      </c>
      <c r="I47" s="84" t="s">
        <v>355</v>
      </c>
      <c r="J47" s="84" t="s">
        <v>393</v>
      </c>
      <c r="K47" s="10">
        <v>44716</v>
      </c>
      <c r="L47" s="10">
        <v>45812</v>
      </c>
      <c r="M47" s="1" t="s">
        <v>80</v>
      </c>
      <c r="N47" s="498" t="s">
        <v>509</v>
      </c>
      <c r="O47" s="495">
        <v>45812</v>
      </c>
      <c r="P47" s="495" t="s">
        <v>28</v>
      </c>
    </row>
    <row r="48" spans="1:16" s="4" customFormat="1" ht="48" customHeight="1" x14ac:dyDescent="0.3">
      <c r="A48" s="316" t="s">
        <v>510</v>
      </c>
      <c r="B48" s="401" t="s">
        <v>511</v>
      </c>
      <c r="C48" s="401" t="s">
        <v>512</v>
      </c>
      <c r="D48" s="401" t="s">
        <v>52</v>
      </c>
      <c r="E48" s="401" t="s">
        <v>52</v>
      </c>
      <c r="F48" s="401" t="s">
        <v>53</v>
      </c>
      <c r="G48" s="456">
        <v>41700</v>
      </c>
      <c r="H48" s="456">
        <v>41700</v>
      </c>
      <c r="I48" s="401" t="s">
        <v>355</v>
      </c>
      <c r="J48" s="401" t="s">
        <v>513</v>
      </c>
      <c r="K48" s="415">
        <v>44652</v>
      </c>
      <c r="L48" s="401" t="s">
        <v>514</v>
      </c>
      <c r="M48" s="457" t="s">
        <v>515</v>
      </c>
      <c r="N48" s="563" t="s">
        <v>98</v>
      </c>
      <c r="O48" s="564">
        <v>46111</v>
      </c>
      <c r="P48" s="564" t="s">
        <v>27</v>
      </c>
    </row>
    <row r="49" spans="1:16" s="4" customFormat="1" ht="48" customHeight="1" x14ac:dyDescent="0.3">
      <c r="A49" s="70"/>
      <c r="B49" s="432" t="s">
        <v>516</v>
      </c>
      <c r="C49" s="432" t="s">
        <v>439</v>
      </c>
      <c r="D49" s="433" t="s">
        <v>52</v>
      </c>
      <c r="E49" s="434" t="s">
        <v>52</v>
      </c>
      <c r="F49" s="394" t="s">
        <v>53</v>
      </c>
      <c r="G49" s="436">
        <v>30000</v>
      </c>
      <c r="H49" s="436">
        <v>90000</v>
      </c>
      <c r="I49" s="432" t="s">
        <v>355</v>
      </c>
      <c r="J49" s="432" t="s">
        <v>414</v>
      </c>
      <c r="K49" s="438">
        <v>45261</v>
      </c>
      <c r="L49" s="439">
        <v>46112</v>
      </c>
      <c r="M49" s="70" t="s">
        <v>440</v>
      </c>
      <c r="N49" s="565" t="s">
        <v>229</v>
      </c>
      <c r="O49" s="566">
        <v>46112</v>
      </c>
      <c r="P49" s="567" t="s">
        <v>27</v>
      </c>
    </row>
    <row r="50" spans="1:16" s="4" customFormat="1" ht="48" customHeight="1" x14ac:dyDescent="0.25">
      <c r="A50" s="400" t="s">
        <v>517</v>
      </c>
      <c r="B50" s="400" t="s">
        <v>517</v>
      </c>
      <c r="C50" s="400" t="s">
        <v>518</v>
      </c>
      <c r="D50" s="400" t="s">
        <v>52</v>
      </c>
      <c r="E50" s="400" t="s">
        <v>52</v>
      </c>
      <c r="F50" s="62" t="s">
        <v>53</v>
      </c>
      <c r="G50" s="402">
        <v>1500</v>
      </c>
      <c r="H50" s="402">
        <v>60540</v>
      </c>
      <c r="I50" s="404" t="s">
        <v>64</v>
      </c>
      <c r="J50" s="400" t="s">
        <v>519</v>
      </c>
      <c r="K50" s="403">
        <v>44727</v>
      </c>
      <c r="L50" s="403">
        <v>45807</v>
      </c>
      <c r="M50" s="400" t="s">
        <v>65</v>
      </c>
      <c r="N50" s="568" t="s">
        <v>66</v>
      </c>
      <c r="O50" s="543">
        <v>45807</v>
      </c>
      <c r="P50" s="568" t="s">
        <v>27</v>
      </c>
    </row>
    <row r="51" spans="1:16" s="4" customFormat="1" ht="41.4" x14ac:dyDescent="0.25">
      <c r="A51" s="428" t="s">
        <v>520</v>
      </c>
      <c r="B51" s="431" t="s">
        <v>521</v>
      </c>
      <c r="C51" s="431" t="s">
        <v>522</v>
      </c>
      <c r="D51" s="431" t="s">
        <v>52</v>
      </c>
      <c r="E51" s="431" t="s">
        <v>52</v>
      </c>
      <c r="F51" s="401" t="s">
        <v>53</v>
      </c>
      <c r="G51" s="435">
        <v>3568</v>
      </c>
      <c r="H51" s="435">
        <v>49218</v>
      </c>
      <c r="I51" s="431" t="s">
        <v>64</v>
      </c>
      <c r="J51" s="431" t="s">
        <v>519</v>
      </c>
      <c r="K51" s="437">
        <v>44134</v>
      </c>
      <c r="L51" s="437">
        <v>45228</v>
      </c>
      <c r="M51" s="431" t="s">
        <v>65</v>
      </c>
      <c r="N51" s="569" t="s">
        <v>66</v>
      </c>
      <c r="O51" s="570">
        <v>45959</v>
      </c>
      <c r="P51" s="569" t="s">
        <v>27</v>
      </c>
    </row>
    <row r="52" spans="1:16" s="4" customFormat="1" ht="27.6" x14ac:dyDescent="0.25">
      <c r="A52" s="82" t="s">
        <v>523</v>
      </c>
      <c r="B52" s="62" t="s">
        <v>524</v>
      </c>
      <c r="C52" s="62" t="s">
        <v>525</v>
      </c>
      <c r="D52" s="62" t="s">
        <v>51</v>
      </c>
      <c r="E52" s="62" t="s">
        <v>52</v>
      </c>
      <c r="F52" s="62" t="s">
        <v>53</v>
      </c>
      <c r="G52" s="85">
        <v>40000</v>
      </c>
      <c r="H52" s="85">
        <v>120000</v>
      </c>
      <c r="I52" s="62" t="s">
        <v>355</v>
      </c>
      <c r="J52" s="62" t="s">
        <v>458</v>
      </c>
      <c r="K52" s="64">
        <v>44699</v>
      </c>
      <c r="L52" s="64">
        <v>45429</v>
      </c>
      <c r="M52" s="62" t="s">
        <v>66</v>
      </c>
      <c r="N52" s="545" t="s">
        <v>526</v>
      </c>
      <c r="O52" s="541">
        <v>45794</v>
      </c>
      <c r="P52" s="548" t="s">
        <v>29</v>
      </c>
    </row>
    <row r="53" spans="1:16" ht="41.25" customHeight="1" x14ac:dyDescent="0.3">
      <c r="A53" s="8" t="s">
        <v>527</v>
      </c>
      <c r="B53" s="25" t="s">
        <v>528</v>
      </c>
      <c r="C53" s="25" t="s">
        <v>529</v>
      </c>
      <c r="D53" s="49" t="s">
        <v>52</v>
      </c>
      <c r="E53" s="49" t="s">
        <v>52</v>
      </c>
      <c r="F53" s="62" t="s">
        <v>53</v>
      </c>
      <c r="G53" s="239">
        <v>40680</v>
      </c>
      <c r="H53" s="239">
        <v>127040</v>
      </c>
      <c r="I53" s="48" t="s">
        <v>355</v>
      </c>
      <c r="J53" s="48" t="s">
        <v>458</v>
      </c>
      <c r="K53" s="52">
        <v>44835</v>
      </c>
      <c r="L53" s="52">
        <v>45930</v>
      </c>
      <c r="M53" s="25" t="s">
        <v>65</v>
      </c>
      <c r="N53" s="544" t="s">
        <v>530</v>
      </c>
      <c r="O53" s="465">
        <v>45930</v>
      </c>
      <c r="P53" s="549" t="s">
        <v>27</v>
      </c>
    </row>
    <row r="54" spans="1:16" ht="27.6" x14ac:dyDescent="0.3">
      <c r="A54" s="373" t="s">
        <v>531</v>
      </c>
      <c r="B54" s="25" t="s">
        <v>532</v>
      </c>
      <c r="C54" s="25" t="s">
        <v>533</v>
      </c>
      <c r="D54" s="51" t="s">
        <v>52</v>
      </c>
      <c r="E54" s="49" t="s">
        <v>52</v>
      </c>
      <c r="F54" s="62" t="s">
        <v>53</v>
      </c>
      <c r="G54" s="240">
        <v>8500</v>
      </c>
      <c r="H54" s="240">
        <v>83500</v>
      </c>
      <c r="I54" s="48" t="s">
        <v>355</v>
      </c>
      <c r="J54" s="48" t="s">
        <v>393</v>
      </c>
      <c r="K54" s="52"/>
      <c r="L54" s="52"/>
      <c r="M54" s="52" t="s">
        <v>76</v>
      </c>
      <c r="N54" s="544"/>
      <c r="O54" s="465">
        <v>45963</v>
      </c>
      <c r="P54" s="465" t="s">
        <v>28</v>
      </c>
    </row>
    <row r="55" spans="1:16" ht="114.75" customHeight="1" x14ac:dyDescent="0.3">
      <c r="A55" s="427" t="s">
        <v>534</v>
      </c>
      <c r="B55" s="71" t="s">
        <v>535</v>
      </c>
      <c r="C55" s="71" t="s">
        <v>536</v>
      </c>
      <c r="D55" s="71" t="s">
        <v>52</v>
      </c>
      <c r="E55" s="71" t="s">
        <v>52</v>
      </c>
      <c r="F55" s="62" t="s">
        <v>53</v>
      </c>
      <c r="G55" s="241">
        <v>97567</v>
      </c>
      <c r="H55" s="241">
        <v>97567</v>
      </c>
      <c r="I55" s="48" t="s">
        <v>355</v>
      </c>
      <c r="J55" s="48" t="s">
        <v>458</v>
      </c>
      <c r="K55" s="52">
        <v>34862</v>
      </c>
      <c r="L55" s="52" t="s">
        <v>537</v>
      </c>
      <c r="M55" s="52" t="s">
        <v>538</v>
      </c>
      <c r="N55" s="571" t="s">
        <v>98</v>
      </c>
      <c r="O55" s="465">
        <v>46185</v>
      </c>
      <c r="P55" s="465" t="s">
        <v>28</v>
      </c>
    </row>
    <row r="56" spans="1:16" ht="95.25" customHeight="1" x14ac:dyDescent="0.3">
      <c r="A56" s="83" t="s">
        <v>539</v>
      </c>
      <c r="B56" s="27" t="s">
        <v>540</v>
      </c>
      <c r="C56" s="27" t="s">
        <v>541</v>
      </c>
      <c r="D56" s="25" t="s">
        <v>51</v>
      </c>
      <c r="E56" s="25" t="s">
        <v>51</v>
      </c>
      <c r="F56" s="62" t="s">
        <v>53</v>
      </c>
      <c r="G56" s="238">
        <v>4000000</v>
      </c>
      <c r="H56" s="238">
        <v>20000000</v>
      </c>
      <c r="I56" s="48" t="s">
        <v>355</v>
      </c>
      <c r="J56" s="27" t="s">
        <v>542</v>
      </c>
      <c r="K56" s="27">
        <v>43556</v>
      </c>
      <c r="L56" s="27">
        <v>47208</v>
      </c>
      <c r="M56" s="27" t="s">
        <v>91</v>
      </c>
      <c r="N56" s="560" t="s">
        <v>543</v>
      </c>
      <c r="O56" s="560">
        <v>47208</v>
      </c>
      <c r="P56" s="465" t="s">
        <v>28</v>
      </c>
    </row>
    <row r="57" spans="1:16" ht="27.6" x14ac:dyDescent="0.3">
      <c r="A57" s="426" t="s">
        <v>544</v>
      </c>
      <c r="B57" s="25" t="s">
        <v>544</v>
      </c>
      <c r="C57" s="25" t="s">
        <v>545</v>
      </c>
      <c r="D57" s="51" t="s">
        <v>52</v>
      </c>
      <c r="E57" s="544" t="s">
        <v>51</v>
      </c>
      <c r="F57" s="545" t="s">
        <v>53</v>
      </c>
      <c r="G57" s="546">
        <v>1475000</v>
      </c>
      <c r="H57" s="546">
        <v>4430000</v>
      </c>
      <c r="I57" s="544" t="s">
        <v>355</v>
      </c>
      <c r="J57" s="48" t="s">
        <v>393</v>
      </c>
      <c r="K57" s="52">
        <v>43435</v>
      </c>
      <c r="L57" s="52">
        <v>45261</v>
      </c>
      <c r="M57" s="25" t="s">
        <v>470</v>
      </c>
      <c r="N57" s="544" t="s">
        <v>121</v>
      </c>
      <c r="O57" s="465">
        <v>46112</v>
      </c>
      <c r="P57" s="465" t="s">
        <v>28</v>
      </c>
    </row>
    <row r="58" spans="1:16" ht="28.2" x14ac:dyDescent="0.3">
      <c r="A58" s="315" t="s">
        <v>546</v>
      </c>
      <c r="B58" s="56" t="s">
        <v>547</v>
      </c>
      <c r="C58" s="56" t="s">
        <v>548</v>
      </c>
      <c r="D58" s="32" t="s">
        <v>51</v>
      </c>
      <c r="E58" s="547" t="s">
        <v>51</v>
      </c>
      <c r="F58" s="545" t="s">
        <v>53</v>
      </c>
      <c r="G58" s="546">
        <v>0</v>
      </c>
      <c r="H58" s="546">
        <v>0</v>
      </c>
      <c r="I58" s="545" t="s">
        <v>355</v>
      </c>
      <c r="J58" s="32" t="s">
        <v>549</v>
      </c>
      <c r="K58" s="59">
        <v>44866</v>
      </c>
      <c r="L58" s="59">
        <v>48518</v>
      </c>
      <c r="M58" s="32" t="s">
        <v>550</v>
      </c>
      <c r="N58" s="547" t="s">
        <v>91</v>
      </c>
      <c r="O58" s="572">
        <v>48518</v>
      </c>
      <c r="P58" s="465" t="s">
        <v>28</v>
      </c>
    </row>
    <row r="59" spans="1:16" ht="28.2" x14ac:dyDescent="0.3">
      <c r="A59" s="313" t="s">
        <v>551</v>
      </c>
      <c r="B59" s="32" t="s">
        <v>552</v>
      </c>
      <c r="C59" s="32" t="s">
        <v>553</v>
      </c>
      <c r="D59" s="32" t="s">
        <v>52</v>
      </c>
      <c r="E59" s="32" t="s">
        <v>52</v>
      </c>
      <c r="F59" s="62" t="s">
        <v>53</v>
      </c>
      <c r="G59" s="85">
        <v>10000</v>
      </c>
      <c r="H59" s="85">
        <v>30000</v>
      </c>
      <c r="I59" s="62" t="s">
        <v>355</v>
      </c>
      <c r="J59" s="32" t="s">
        <v>549</v>
      </c>
      <c r="K59" s="59">
        <v>45383</v>
      </c>
      <c r="L59" s="59">
        <v>46477</v>
      </c>
      <c r="M59" s="32" t="s">
        <v>554</v>
      </c>
      <c r="N59" s="547" t="s">
        <v>555</v>
      </c>
      <c r="O59" s="572">
        <v>46752</v>
      </c>
      <c r="P59" s="548" t="s">
        <v>29</v>
      </c>
    </row>
    <row r="60" spans="1:16" ht="41.4" x14ac:dyDescent="0.3">
      <c r="A60" s="176" t="s">
        <v>556</v>
      </c>
      <c r="B60" s="27" t="s">
        <v>557</v>
      </c>
      <c r="C60" s="27" t="s">
        <v>558</v>
      </c>
      <c r="D60" s="25" t="s">
        <v>51</v>
      </c>
      <c r="E60" s="25" t="s">
        <v>51</v>
      </c>
      <c r="F60" s="62" t="s">
        <v>53</v>
      </c>
      <c r="G60" s="238">
        <v>2144553.08</v>
      </c>
      <c r="H60" s="238">
        <v>20250000</v>
      </c>
      <c r="I60" s="48" t="s">
        <v>355</v>
      </c>
      <c r="J60" s="27" t="s">
        <v>402</v>
      </c>
      <c r="K60" s="27">
        <v>41699</v>
      </c>
      <c r="L60" s="242">
        <v>45350</v>
      </c>
      <c r="M60" s="27" t="s">
        <v>550</v>
      </c>
      <c r="N60" s="560" t="s">
        <v>239</v>
      </c>
      <c r="O60" s="560">
        <v>46811</v>
      </c>
      <c r="P60" s="560" t="s">
        <v>28</v>
      </c>
    </row>
    <row r="61" spans="1:16" ht="27.6" x14ac:dyDescent="0.3">
      <c r="A61" s="128" t="s">
        <v>266</v>
      </c>
      <c r="B61" s="119" t="s">
        <v>559</v>
      </c>
      <c r="C61" s="119" t="s">
        <v>560</v>
      </c>
      <c r="D61" s="3" t="s">
        <v>52</v>
      </c>
      <c r="E61" s="143" t="s">
        <v>52</v>
      </c>
      <c r="F61" s="62" t="s">
        <v>53</v>
      </c>
      <c r="G61" s="144">
        <v>15742.52</v>
      </c>
      <c r="H61" s="144">
        <v>15742.52</v>
      </c>
      <c r="I61" s="1" t="s">
        <v>355</v>
      </c>
      <c r="J61" s="128" t="s">
        <v>444</v>
      </c>
      <c r="K61" s="130">
        <v>45383</v>
      </c>
      <c r="L61" s="130">
        <v>45747</v>
      </c>
      <c r="M61" s="128" t="s">
        <v>108</v>
      </c>
      <c r="N61" s="573"/>
      <c r="O61" s="574">
        <v>45747</v>
      </c>
      <c r="P61" s="575" t="s">
        <v>33</v>
      </c>
    </row>
    <row r="62" spans="1:16" s="43" customFormat="1" ht="69" x14ac:dyDescent="0.25">
      <c r="A62" s="259" t="s">
        <v>266</v>
      </c>
      <c r="B62" s="260" t="s">
        <v>561</v>
      </c>
      <c r="C62" s="260" t="s">
        <v>453</v>
      </c>
      <c r="D62" s="152" t="s">
        <v>52</v>
      </c>
      <c r="E62" s="260" t="s">
        <v>51</v>
      </c>
      <c r="F62" s="62" t="s">
        <v>53</v>
      </c>
      <c r="G62" s="261">
        <v>72864.259999999995</v>
      </c>
      <c r="H62" s="261">
        <v>72864.259999999995</v>
      </c>
      <c r="I62" s="69" t="s">
        <v>355</v>
      </c>
      <c r="J62" s="259" t="s">
        <v>444</v>
      </c>
      <c r="K62" s="262">
        <v>45383</v>
      </c>
      <c r="L62" s="262">
        <v>45747</v>
      </c>
      <c r="M62" s="259" t="s">
        <v>108</v>
      </c>
      <c r="N62" s="576"/>
      <c r="O62" s="577">
        <v>45747</v>
      </c>
      <c r="P62" s="578" t="s">
        <v>33</v>
      </c>
    </row>
    <row r="63" spans="1:16" ht="28.8" x14ac:dyDescent="0.3">
      <c r="A63" s="392" t="s">
        <v>562</v>
      </c>
      <c r="B63" s="393" t="s">
        <v>563</v>
      </c>
      <c r="C63" s="392" t="s">
        <v>564</v>
      </c>
      <c r="D63" s="392" t="s">
        <v>52</v>
      </c>
      <c r="E63" s="392" t="s">
        <v>51</v>
      </c>
      <c r="F63" s="394" t="s">
        <v>53</v>
      </c>
      <c r="G63" s="261">
        <v>100000</v>
      </c>
      <c r="H63" s="261">
        <v>200000</v>
      </c>
      <c r="I63" s="395" t="s">
        <v>355</v>
      </c>
      <c r="J63" s="396" t="s">
        <v>444</v>
      </c>
      <c r="K63" s="397">
        <v>44795</v>
      </c>
      <c r="L63" s="397">
        <v>45747</v>
      </c>
      <c r="M63" s="260" t="s">
        <v>565</v>
      </c>
      <c r="N63" s="579" t="s">
        <v>108</v>
      </c>
      <c r="O63" s="580">
        <v>45747</v>
      </c>
      <c r="P63" s="581" t="s">
        <v>31</v>
      </c>
    </row>
    <row r="64" spans="1:16" ht="28.8" x14ac:dyDescent="0.3">
      <c r="A64" s="416" t="s">
        <v>566</v>
      </c>
      <c r="B64" s="155" t="s">
        <v>567</v>
      </c>
      <c r="C64" s="416" t="s">
        <v>568</v>
      </c>
      <c r="D64" s="155" t="s">
        <v>51</v>
      </c>
      <c r="E64" s="155" t="s">
        <v>52</v>
      </c>
      <c r="F64" s="155" t="s">
        <v>53</v>
      </c>
      <c r="G64" s="155"/>
      <c r="H64" s="417">
        <v>178370</v>
      </c>
      <c r="I64" s="416" t="s">
        <v>355</v>
      </c>
      <c r="J64" s="155" t="s">
        <v>356</v>
      </c>
      <c r="K64" s="164">
        <v>45603</v>
      </c>
      <c r="L64" s="164">
        <v>45747</v>
      </c>
      <c r="M64" s="155"/>
      <c r="N64" s="512"/>
      <c r="O64" s="582">
        <v>45747</v>
      </c>
      <c r="P64" s="583" t="s">
        <v>569</v>
      </c>
    </row>
    <row r="65" spans="1:16" ht="28.8" x14ac:dyDescent="0.3">
      <c r="A65" s="41" t="s">
        <v>570</v>
      </c>
      <c r="B65" s="413" t="s">
        <v>570</v>
      </c>
      <c r="C65" s="413" t="s">
        <v>571</v>
      </c>
      <c r="D65" s="413" t="s">
        <v>51</v>
      </c>
      <c r="E65" s="413" t="s">
        <v>572</v>
      </c>
      <c r="F65" s="413" t="s">
        <v>53</v>
      </c>
      <c r="G65" s="414">
        <v>106718</v>
      </c>
      <c r="H65" s="414">
        <v>106718</v>
      </c>
      <c r="I65" s="46" t="s">
        <v>355</v>
      </c>
      <c r="J65" s="413" t="s">
        <v>549</v>
      </c>
      <c r="K65" s="415">
        <v>45571</v>
      </c>
      <c r="L65" s="415">
        <v>45778</v>
      </c>
      <c r="M65" s="413" t="s">
        <v>573</v>
      </c>
      <c r="N65" s="584" t="s">
        <v>121</v>
      </c>
      <c r="O65" s="585">
        <v>45778</v>
      </c>
      <c r="P65" s="586" t="s">
        <v>569</v>
      </c>
    </row>
    <row r="66" spans="1:16" ht="14.4" x14ac:dyDescent="0.3"/>
    <row r="67" spans="1:16" ht="14.4" x14ac:dyDescent="0.3"/>
    <row r="68" spans="1:16" ht="14.4" x14ac:dyDescent="0.3"/>
    <row r="69" spans="1:16" ht="14.4" x14ac:dyDescent="0.3"/>
    <row r="70" spans="1:16" ht="14.4" x14ac:dyDescent="0.3"/>
    <row r="71" spans="1:16" ht="14.4" x14ac:dyDescent="0.3"/>
    <row r="72" spans="1:16" ht="14.4" x14ac:dyDescent="0.3"/>
    <row r="73" spans="1:16" ht="14.4" x14ac:dyDescent="0.3"/>
    <row r="74" spans="1:16" ht="14.4" x14ac:dyDescent="0.3"/>
    <row r="75" spans="1:16" ht="14.4" x14ac:dyDescent="0.3"/>
    <row r="76" spans="1:16" ht="14.4" x14ac:dyDescent="0.3"/>
    <row r="77" spans="1:16" ht="14.4" x14ac:dyDescent="0.3"/>
    <row r="78" spans="1:16" ht="14.4" x14ac:dyDescent="0.3"/>
    <row r="79" spans="1:16" ht="14.4" x14ac:dyDescent="0.3"/>
    <row r="80" spans="1:16" ht="14.4" x14ac:dyDescent="0.3"/>
    <row r="81" ht="14.4" x14ac:dyDescent="0.3"/>
    <row r="82" ht="14.4" x14ac:dyDescent="0.3"/>
    <row r="83" ht="14.4" x14ac:dyDescent="0.3"/>
    <row r="84" ht="14.4" x14ac:dyDescent="0.3"/>
    <row r="85" ht="14.4" x14ac:dyDescent="0.3"/>
    <row r="86" ht="14.4" x14ac:dyDescent="0.3"/>
    <row r="87" ht="14.4" x14ac:dyDescent="0.3"/>
    <row r="88" ht="14.4" x14ac:dyDescent="0.3"/>
    <row r="89" ht="14.4" x14ac:dyDescent="0.3"/>
    <row r="92" ht="29.25" customHeight="1" x14ac:dyDescent="0.3"/>
  </sheetData>
  <autoFilter ref="A1:P65" xr:uid="{6E4F5C88-F57A-40D6-B7CD-8361A1B67D0E}">
    <sortState xmlns:xlrd2="http://schemas.microsoft.com/office/spreadsheetml/2017/richdata2" ref="A2:P65">
      <sortCondition sortBy="cellColor" ref="O1:O65" dxfId="5"/>
    </sortState>
  </autoFilter>
  <sortState xmlns:xlrd2="http://schemas.microsoft.com/office/spreadsheetml/2017/richdata2" ref="A2:P92">
    <sortCondition descending="1" ref="O2:O92"/>
  </sortState>
  <dataValidations count="23">
    <dataValidation allowBlank="1" showInputMessage="1" showErrorMessage="1" promptTitle="Lead Client Manager" prompt="Enter the name of the Lead Client Manager who will manage this contract" sqref="J14" xr:uid="{00000000-0002-0000-0200-000002000000}">
      <formula1>0</formula1>
      <formula2>0</formula2>
    </dataValidation>
    <dataValidation allowBlank="1" showInputMessage="1" showErrorMessage="1" promptTitle="Senior Responsible Officer" prompt="Enter the name of the senior officer responsible for this contract on behalf of the Council" sqref="J40:J41 J7 I33:J34 J13 I37:J37 I13:I24 I51:J52 I38:I42 I59:I60 I43:J43 I56:J58 I53:I55 I47:I48 I8:J12 I2:J6 I30:I36" xr:uid="{96504575-2A25-4442-A63F-7E2279415EE1}">
      <formula1>0</formula1>
      <formula2>0</formula2>
    </dataValidation>
    <dataValidation allowBlank="1" showInputMessage="1" showErrorMessage="1" promptTitle="Extension Options" prompt="Enter a description of any extension options available in the contract (if relevant)" sqref="L41 N2:N6 N37 N9:N12 N51:N52 M33:M34 N43 N58 N39:N41" xr:uid="{5B71A605-393C-43D1-8D43-93260580E82A}">
      <formula1>0</formula1>
      <formula2>0</formula2>
    </dataValidation>
    <dataValidation allowBlank="1" showInputMessage="1" showErrorMessage="1" promptTitle="Contract length" prompt="Enter the length of contract entered excluding any possible extensions." sqref="M40:M41 M2:M6 M37 M9:M12 M30 M51:M52 L33:L34 M43 M58" xr:uid="{7640DD58-396C-475E-9A3E-FAAF25E5A568}">
      <formula1>0</formula1>
      <formula2>0</formula2>
    </dataValidation>
    <dataValidation allowBlank="1" showInputMessage="1" showErrorMessage="1" promptTitle="Commencement Date" prompt="Enter the date on which this contract commences" sqref="K40:K41 K4:K6 K37 K51:K52 K43 K56:K58 K2 K8:K13" xr:uid="{379DBC12-2FBA-4C41-892D-1ADE68670B69}">
      <formula1>0</formula1>
      <formula2>0</formula2>
    </dataValidation>
    <dataValidation allowBlank="1" showInputMessage="1" showErrorMessage="1" promptTitle="Supplier Name" prompt="Enter the registered name of this supplier as stated in the contract" sqref="C40:C41 D47:E48 E8 C8:C9 E37 C37 C10:E12 D15:E23 D9:E9 C51:E51 E52 C52 D39:E42 E43 E56:E58 C43 D53:E55 C56:C58 F51:F63 D59:E62 C13 E13:E14 E2:E6 C2:C6 F2:F48 D30:E36" xr:uid="{0DA6D357-6618-43AA-9048-409C507F042A}">
      <formula1>0</formula1>
      <formula2>0</formula2>
    </dataValidation>
    <dataValidation allowBlank="1" showInputMessage="1" showErrorMessage="1" promptTitle="Contract Description" prompt="Enter a brief description of the supplies, services or works to be provided under this contract" sqref="A3 B2:B4 B37 B43 B58" xr:uid="{A5F81707-5393-4DDF-9C2B-BFCA330DE993}">
      <formula1>0</formula1>
      <formula2>0</formula2>
    </dataValidation>
    <dataValidation allowBlank="1" showInputMessage="1" showErrorMessage="1" promptTitle="Current Expiry Date" prompt="Enter the date on which the contract is currently scheduled to expire" sqref="O40:O41 O10:O12 O56 O5" xr:uid="{5CA74A3B-0B9D-4870-AAFC-605C13D3F728}">
      <formula1>0</formula1>
      <formula2>0</formula2>
    </dataValidation>
    <dataValidation allowBlank="1" showInputMessage="1" showErrorMessage="1" promptTitle="Initial Expiry Date" prompt="Enter the date on which the contract will expire (excluding extension options)" sqref="L40 K3:L3 L2 O2:O4 O6 L4:L6 L56 L8:O8 O9 L57:O57 O37 L37 O51:O52 L51:L52 N33:N34 L43 O43 L58 O58 L13:M13 O13:O14 L9:L12" xr:uid="{D790681A-20DF-473F-92E6-8215D55BCC1D}">
      <formula1>0</formula1>
      <formula2>0</formula2>
    </dataValidation>
    <dataValidation allowBlank="1" showInputMessage="1" showErrorMessage="1" promptTitle="Contract Title" prompt="Enter the title of the awarded contract" sqref="A4 A40:B41 A2 A5:B6 A56 A8:B8 A13:B13 A37 A10:B12 A51:B52 A57:B57 A43 A58" xr:uid="{220C22A9-B522-4F62-AA0E-72F76CBE5405}">
      <formula1>0</formula1>
      <formula2>0</formula2>
    </dataValidation>
    <dataValidation allowBlank="1" showInputMessage="1" showErrorMessage="1" promptTitle="Estimated Contract Value" prompt="Enter the estimated total value over the full duration of the contract including any extension options" sqref="H40:H41 H2:H5 H9:H12 H37 H52 G56:H57 H43" xr:uid="{8FDDC743-0A01-42EC-8A3E-92032F9FA1A4}">
      <formula1>0</formula1>
      <formula2>0</formula2>
    </dataValidation>
    <dataValidation allowBlank="1" showInputMessage="1" showErrorMessage="1" promptTitle="Yearly contract value." prompt="Enter the estimated yearly value for this contract" sqref="G40:G41 G8 G13" xr:uid="{458B554A-D138-4524-B537-5899409BEB6C}">
      <formula1>0</formula1>
      <formula2>0</formula2>
    </dataValidation>
    <dataValidation allowBlank="1" showInputMessage="1" showErrorMessage="1" promptTitle="Yearly contract value" prompt="Enter the estimated yearly value for this contract" sqref="H9 G37 G10:G12 G51:G52 G2:G6 G43 G58:H58" xr:uid="{B3EF27BE-8B7B-4E57-A5F9-C28FC773A6E1}">
      <formula1>0</formula1>
      <formula2>0</formula2>
    </dataValidation>
    <dataValidation allowBlank="1" showInputMessage="1" showErrorMessage="1" promptTitle="Supplier Name" prompt="Enter the registered name of this supplier as stated in the contract" sqref="D8 D56:D57 C61:E62 D13" xr:uid="{CB47D4F3-37B4-4B6C-AF8C-1DAFE967E8B6}"/>
    <dataValidation allowBlank="1" showInputMessage="1" showErrorMessage="1" promptTitle="Contract length" prompt="Enter the length of contract entered excluding any possible extensions." sqref="M56 M61:M62" xr:uid="{1488F14E-A634-4101-BABE-68BEAE1AF560}"/>
    <dataValidation allowBlank="1" showInputMessage="1" showErrorMessage="1" promptTitle="Extension Options" prompt="Enter a description of any extension options available in the contract (if relevant)" sqref="N56 N61:N62 N13:N14" xr:uid="{50B3016A-5EBB-40DD-B085-7DCA3857C10E}"/>
    <dataValidation allowBlank="1" showInputMessage="1" showErrorMessage="1" promptTitle="Yearly contract value" prompt="Enter the estimated yearly value for this contract" sqref="H62 G61:G62" xr:uid="{02166556-54D7-48FE-91EC-29B0B4D1F109}"/>
    <dataValidation allowBlank="1" showInputMessage="1" showErrorMessage="1" promptTitle="Estimated Contract Value" prompt="Enter the estimated total value over the full duration of the contract including any extension options" sqref="H61" xr:uid="{7F458DD4-1B84-45AF-A8B8-62EE92AC8D79}"/>
    <dataValidation allowBlank="1" showInputMessage="1" showErrorMessage="1" promptTitle="Contract Title" prompt="Enter the title of the awarded contract" sqref="A61:B61 A62" xr:uid="{FD3D2176-BF6E-440E-851C-F9A5870A2FF1}"/>
    <dataValidation allowBlank="1" showInputMessage="1" showErrorMessage="1" promptTitle="Contract Description" prompt="Enter a brief description of the supplies, services or works to be provided under this contract" sqref="B61:B62" xr:uid="{6CC29F43-3219-43B9-B371-8842DA472D2E}"/>
    <dataValidation allowBlank="1" showInputMessage="1" showErrorMessage="1" promptTitle="Initial Expiry Date" prompt="Enter the date on which the contract will expire (excluding extension options)" sqref="O61:O62 L61:L62" xr:uid="{592F47CB-D114-4D9E-8EEF-4E71FC5630DC}"/>
    <dataValidation allowBlank="1" showInputMessage="1" showErrorMessage="1" promptTitle="Commencement Date" prompt="Enter the date on which this contract commences" sqref="K61:K62 O61:O62" xr:uid="{44A83DA7-42F4-4E51-B3FB-C8B2A503E051}"/>
    <dataValidation allowBlank="1" showInputMessage="1" showErrorMessage="1" promptTitle="Senior Responsible Officer" prompt="Enter the name of the senior officer responsible for this contract on behalf of the Council" sqref="I61:J63" xr:uid="{56CA7B58-1E66-452E-996F-671981A48419}"/>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B271CBE2-D3BD-466A-BEF8-1490A0DB2C51}">
          <x14:formula1>
            <xm:f>'Data Validation'!$A$2:$A$7</xm:f>
          </x14:formula1>
          <xm:sqref>P51:P60 P2:P48</xm:sqref>
        </x14:dataValidation>
        <x14:dataValidation type="list" allowBlank="1" showInputMessage="1" showErrorMessage="1" xr:uid="{0D186F77-429D-41E8-BD6E-A91989B54997}">
          <x14:formula1>
            <xm:f>'Data Validation'!$A$2:$A$8</xm:f>
          </x14:formula1>
          <xm:sqref>P61:P62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6C0DD03F43604EAE750A0A6D6683BB" ma:contentTypeVersion="8" ma:contentTypeDescription="Create a new document." ma:contentTypeScope="" ma:versionID="9c378822b3f2fcc9292119f33394505b">
  <xsd:schema xmlns:xsd="http://www.w3.org/2001/XMLSchema" xmlns:xs="http://www.w3.org/2001/XMLSchema" xmlns:p="http://schemas.microsoft.com/office/2006/metadata/properties" xmlns:ns2="33ffd938-5976-454a-b0bc-4717ff649643" xmlns:ns3="a13d89d0-c6ba-4d29-ad73-dcafb8fe5fdc" targetNamespace="http://schemas.microsoft.com/office/2006/metadata/properties" ma:root="true" ma:fieldsID="c3a304de5a4efbf8722a6c2e45c56c18" ns2:_="" ns3:_="">
    <xsd:import namespace="33ffd938-5976-454a-b0bc-4717ff649643"/>
    <xsd:import namespace="a13d89d0-c6ba-4d29-ad73-dcafb8fe5fd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fd938-5976-454a-b0bc-4717ff6496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13d89d0-c6ba-4d29-ad73-dcafb8fe5fd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a13d89d0-c6ba-4d29-ad73-dcafb8fe5fdc">
      <UserInfo>
        <DisplayName>John Patrick</DisplayName>
        <AccountId>13</AccountId>
        <AccountType/>
      </UserInfo>
      <UserInfo>
        <DisplayName>Ali Hussain</DisplayName>
        <AccountId>46</AccountId>
        <AccountType/>
      </UserInfo>
      <UserInfo>
        <DisplayName>Jack Riley</DisplayName>
        <AccountId>54</AccountId>
        <AccountType/>
      </UserInfo>
      <UserInfo>
        <DisplayName>Jo Bateman</DisplayName>
        <AccountId>57</AccountId>
        <AccountType/>
      </UserInfo>
      <UserInfo>
        <DisplayName>Jack Davis</DisplayName>
        <AccountId>62</AccountId>
        <AccountType/>
      </UserInfo>
      <UserInfo>
        <DisplayName>Nicholas Baxter</DisplayName>
        <AccountId>63</AccountId>
        <AccountType/>
      </UserInfo>
      <UserInfo>
        <DisplayName>Eve Kinyua</DisplayName>
        <AccountId>104</AccountId>
        <AccountType/>
      </UserInfo>
      <UserInfo>
        <DisplayName>Caroline Clay</DisplayName>
        <AccountId>110</AccountId>
        <AccountType/>
      </UserInfo>
      <UserInfo>
        <DisplayName>Jamie Goodwins</DisplayName>
        <AccountId>122</AccountId>
        <AccountType/>
      </UserInfo>
      <UserInfo>
        <DisplayName>Ian Langford</DisplayName>
        <AccountId>124</AccountId>
        <AccountType/>
      </UserInfo>
      <UserInfo>
        <DisplayName>Luke Whitehead</DisplayName>
        <AccountId>125</AccountId>
        <AccountType/>
      </UserInfo>
      <UserInfo>
        <DisplayName>Amina Kareem</DisplayName>
        <AccountId>126</AccountId>
        <AccountType/>
      </UserInfo>
      <UserInfo>
        <DisplayName>James Gummery</DisplayName>
        <AccountId>127</AccountId>
        <AccountType/>
      </UserInfo>
    </SharedWithUsers>
  </documentManagement>
</p:properties>
</file>

<file path=customXml/itemProps1.xml><?xml version="1.0" encoding="utf-8"?>
<ds:datastoreItem xmlns:ds="http://schemas.openxmlformats.org/officeDocument/2006/customXml" ds:itemID="{1C36AE3A-CEBB-4E82-9D4E-B29DF8A985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fd938-5976-454a-b0bc-4717ff649643"/>
    <ds:schemaRef ds:uri="a13d89d0-c6ba-4d29-ad73-dcafb8fe5f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B767179-8F0F-491E-B6CC-F6ECAC718FC1}">
  <ds:schemaRefs>
    <ds:schemaRef ds:uri="http://schemas.microsoft.com/sharepoint/v3/contenttype/forms"/>
  </ds:schemaRefs>
</ds:datastoreItem>
</file>

<file path=customXml/itemProps3.xml><?xml version="1.0" encoding="utf-8"?>
<ds:datastoreItem xmlns:ds="http://schemas.openxmlformats.org/officeDocument/2006/customXml" ds:itemID="{A0088A8D-64D0-48D8-8F16-6C6AA04C8C6C}">
  <ds:schemaRefs>
    <ds:schemaRef ds:uri="http://schemas.microsoft.com/office/2006/metadata/properties"/>
    <ds:schemaRef ds:uri="http://schemas.microsoft.com/office/infopath/2007/PartnerControls"/>
    <ds:schemaRef ds:uri="a13d89d0-c6ba-4d29-ad73-dcafb8fe5fd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Key</vt:lpstr>
      <vt:lpstr>Data Validation</vt:lpstr>
      <vt:lpstr>Customer, Business &amp; Corporate</vt:lpstr>
      <vt:lpstr>Strat, Policy &amp; Transformation</vt:lpstr>
      <vt:lpstr>Community &amp; Place Delivery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Tamanis-Laing</dc:creator>
  <cp:keywords/>
  <dc:description/>
  <cp:lastModifiedBy>Nicholas Baxter</cp:lastModifiedBy>
  <cp:revision>0</cp:revision>
  <dcterms:created xsi:type="dcterms:W3CDTF">2019-06-30T19:54:11Z</dcterms:created>
  <dcterms:modified xsi:type="dcterms:W3CDTF">2025-01-21T15:46:27Z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0x010100FA6C0DD03F43604EAE750A0A6D6683BB</vt:lpwstr>
  </property>
</Properties>
</file>